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555" yWindow="135" windowWidth="22110" windowHeight="9615" tabRatio="554" activeTab="1"/>
  </bookViews>
  <sheets>
    <sheet name="Notes" sheetId="22" r:id="rId1"/>
    <sheet name="Labour Supply-Characteristics" sheetId="20" r:id="rId2"/>
    <sheet name="Labour Supply by Community" sheetId="24" r:id="rId3"/>
    <sheet name="Improve Employment" sheetId="25" r:id="rId4"/>
  </sheets>
  <definedNames>
    <definedName name="_xlnm.Print_Area" localSheetId="3">'Improve Employment'!$A$1:$AA$48</definedName>
    <definedName name="_xlnm.Print_Area" localSheetId="2">'Labour Supply by Community'!$A$1:$H$61</definedName>
    <definedName name="_xlnm.Print_Area" localSheetId="1">'Labour Supply-Characteristics'!$A$1:$G$70</definedName>
    <definedName name="_xlnm.Print_Area" localSheetId="0">Notes!$A$1:$P$13</definedName>
  </definedNames>
  <calcPr calcId="145621"/>
</workbook>
</file>

<file path=xl/calcChain.xml><?xml version="1.0" encoding="utf-8"?>
<calcChain xmlns="http://schemas.openxmlformats.org/spreadsheetml/2006/main">
  <c r="F48" i="20" l="1"/>
  <c r="F49" i="20"/>
  <c r="F9" i="20" l="1"/>
  <c r="AA26" i="25" l="1"/>
  <c r="AA25" i="25"/>
  <c r="AA24" i="25"/>
  <c r="AA23" i="25"/>
  <c r="X27" i="25"/>
  <c r="X26" i="25"/>
  <c r="X25" i="25"/>
  <c r="X24" i="25"/>
  <c r="X23" i="25"/>
  <c r="U26" i="25"/>
  <c r="U25" i="25"/>
  <c r="U24" i="25"/>
  <c r="U23" i="25"/>
  <c r="R26" i="25"/>
  <c r="R25" i="25"/>
  <c r="R24" i="25"/>
  <c r="R23" i="25"/>
  <c r="O27" i="25"/>
  <c r="O25" i="25"/>
  <c r="O24" i="25"/>
  <c r="O23" i="25"/>
  <c r="L26" i="25"/>
  <c r="L25" i="25"/>
  <c r="L24" i="25"/>
  <c r="L23" i="25"/>
  <c r="I26" i="25"/>
  <c r="I25" i="25"/>
  <c r="I24" i="25"/>
  <c r="I23" i="25"/>
  <c r="F26" i="25"/>
  <c r="F25" i="25"/>
  <c r="F24" i="25"/>
  <c r="F23" i="25"/>
  <c r="C27" i="25"/>
  <c r="C26" i="25"/>
  <c r="C25" i="25"/>
  <c r="C24" i="25"/>
  <c r="C23" i="25"/>
  <c r="AA20" i="25" l="1"/>
  <c r="AA19" i="25"/>
  <c r="AA18" i="25"/>
  <c r="X20" i="25"/>
  <c r="X19" i="25"/>
  <c r="X18" i="25"/>
  <c r="U20" i="25"/>
  <c r="U19" i="25"/>
  <c r="U18" i="25"/>
  <c r="R20" i="25"/>
  <c r="R19" i="25"/>
  <c r="R18" i="25"/>
  <c r="O20" i="25"/>
  <c r="O19" i="25"/>
  <c r="O18" i="25"/>
  <c r="L19" i="25"/>
  <c r="L18" i="25"/>
  <c r="I20" i="25"/>
  <c r="I19" i="25"/>
  <c r="I18" i="25"/>
  <c r="F20" i="25"/>
  <c r="F19" i="25"/>
  <c r="F18" i="25"/>
  <c r="C20" i="25"/>
  <c r="C19" i="25"/>
  <c r="C18" i="25"/>
  <c r="F9" i="24" l="1"/>
  <c r="C9" i="24"/>
  <c r="AA40" i="25"/>
  <c r="AA39" i="25"/>
  <c r="AA38" i="25"/>
  <c r="AA35" i="25"/>
  <c r="AA34" i="25"/>
  <c r="AA33" i="25"/>
  <c r="AA32" i="25"/>
  <c r="AA30" i="25"/>
  <c r="AA16" i="25"/>
  <c r="AA15" i="25"/>
  <c r="AA12" i="25"/>
  <c r="AA11" i="25"/>
  <c r="AA8" i="25"/>
  <c r="U40" i="25"/>
  <c r="U39" i="25"/>
  <c r="U38" i="25"/>
  <c r="U35" i="25"/>
  <c r="U34" i="25"/>
  <c r="U33" i="25"/>
  <c r="U32" i="25"/>
  <c r="U31" i="25"/>
  <c r="U30" i="25"/>
  <c r="U16" i="25"/>
  <c r="U15" i="25"/>
  <c r="U12" i="25"/>
  <c r="U11" i="25"/>
  <c r="U8" i="25"/>
  <c r="R40" i="25"/>
  <c r="R39" i="25"/>
  <c r="R38" i="25"/>
  <c r="R35" i="25"/>
  <c r="R33" i="25"/>
  <c r="R31" i="25"/>
  <c r="R30" i="25"/>
  <c r="R16" i="25"/>
  <c r="R15" i="25"/>
  <c r="R12" i="25"/>
  <c r="R11" i="25"/>
  <c r="R8" i="25"/>
  <c r="O40" i="25"/>
  <c r="O39" i="25"/>
  <c r="O38" i="25"/>
  <c r="O35" i="25"/>
  <c r="O34" i="25"/>
  <c r="O33" i="25"/>
  <c r="O32" i="25"/>
  <c r="O30" i="25"/>
  <c r="O16" i="25"/>
  <c r="O15" i="25"/>
  <c r="O12" i="25"/>
  <c r="O11" i="25"/>
  <c r="O8" i="25"/>
  <c r="L40" i="25"/>
  <c r="L39" i="25"/>
  <c r="L38" i="25"/>
  <c r="L35" i="25"/>
  <c r="L33" i="25"/>
  <c r="L30" i="25"/>
  <c r="L16" i="25"/>
  <c r="L15" i="25"/>
  <c r="L12" i="25"/>
  <c r="L11" i="25"/>
  <c r="L8" i="25"/>
  <c r="I40" i="25"/>
  <c r="I39" i="25"/>
  <c r="I38" i="25"/>
  <c r="I35" i="25"/>
  <c r="I34" i="25"/>
  <c r="I33" i="25"/>
  <c r="I32" i="25"/>
  <c r="I31" i="25"/>
  <c r="I30" i="25"/>
  <c r="I16" i="25"/>
  <c r="I15" i="25"/>
  <c r="I12" i="25"/>
  <c r="I11" i="25"/>
  <c r="I8" i="25"/>
  <c r="F40" i="25"/>
  <c r="F39" i="25"/>
  <c r="F38" i="25"/>
  <c r="F35" i="25"/>
  <c r="F34" i="25"/>
  <c r="F33" i="25"/>
  <c r="F32" i="25"/>
  <c r="F31" i="25"/>
  <c r="F30" i="25"/>
  <c r="F16" i="25"/>
  <c r="F15" i="25"/>
  <c r="F12" i="25"/>
  <c r="F11" i="25"/>
  <c r="F8" i="25"/>
  <c r="X11" i="25"/>
  <c r="X12" i="25"/>
  <c r="X15" i="25"/>
  <c r="X16" i="25"/>
  <c r="X30" i="25"/>
  <c r="X31" i="25"/>
  <c r="X32" i="25"/>
  <c r="X33" i="25"/>
  <c r="X35" i="25"/>
  <c r="X38" i="25"/>
  <c r="X39" i="25"/>
  <c r="X40" i="25"/>
  <c r="X8" i="25"/>
  <c r="C40" i="25"/>
  <c r="C39" i="25"/>
  <c r="C38" i="25"/>
  <c r="C35" i="25"/>
  <c r="C34" i="25"/>
  <c r="C33" i="25"/>
  <c r="C32" i="25"/>
  <c r="C31" i="25"/>
  <c r="C30" i="25"/>
  <c r="C16" i="25"/>
  <c r="C15" i="25"/>
  <c r="C12" i="25"/>
  <c r="C11" i="25"/>
  <c r="C8" i="25"/>
  <c r="F61" i="20"/>
  <c r="F60" i="20"/>
  <c r="F59" i="20"/>
  <c r="F56" i="20"/>
  <c r="F54" i="20"/>
  <c r="F53" i="20"/>
  <c r="F52" i="20"/>
  <c r="F50" i="20"/>
  <c r="F47" i="20"/>
  <c r="F45" i="20"/>
  <c r="F44" i="20"/>
  <c r="F43" i="20"/>
  <c r="F41" i="20"/>
  <c r="F40" i="20"/>
  <c r="F39" i="20"/>
  <c r="F37" i="20"/>
  <c r="F36" i="20"/>
  <c r="F35" i="20"/>
  <c r="F32" i="20"/>
  <c r="F31" i="20"/>
  <c r="F30" i="20"/>
  <c r="F29" i="20"/>
  <c r="F28" i="20"/>
  <c r="F25" i="20"/>
  <c r="F24" i="20"/>
  <c r="F23" i="20"/>
  <c r="F22" i="20"/>
  <c r="F21" i="20"/>
  <c r="F20" i="20"/>
  <c r="F19" i="20"/>
  <c r="F17" i="20"/>
  <c r="F16" i="20"/>
  <c r="F13" i="20"/>
  <c r="F12" i="20"/>
  <c r="C13" i="20"/>
  <c r="C16" i="20"/>
  <c r="C17" i="20"/>
  <c r="C19" i="20"/>
  <c r="C20" i="20"/>
  <c r="C21" i="20"/>
  <c r="C22" i="20"/>
  <c r="C23" i="20"/>
  <c r="C24" i="20"/>
  <c r="C25" i="20"/>
  <c r="C28" i="20"/>
  <c r="C29" i="20"/>
  <c r="C30" i="20"/>
  <c r="C31" i="20"/>
  <c r="C32" i="20"/>
  <c r="C35" i="20"/>
  <c r="C36" i="20"/>
  <c r="C37" i="20"/>
  <c r="C39" i="20"/>
  <c r="C40" i="20"/>
  <c r="C41" i="20"/>
  <c r="C43" i="20"/>
  <c r="C44" i="20"/>
  <c r="C45" i="20"/>
  <c r="C47" i="20"/>
  <c r="C49" i="20"/>
  <c r="C48" i="20"/>
  <c r="C50" i="20"/>
  <c r="C52" i="20"/>
  <c r="C53" i="20"/>
  <c r="C54" i="20"/>
  <c r="C56" i="20"/>
  <c r="C59" i="20"/>
  <c r="C60" i="20"/>
  <c r="C61" i="20"/>
  <c r="C12" i="20"/>
  <c r="C9" i="20"/>
  <c r="F55" i="24" l="1"/>
  <c r="F54" i="24"/>
  <c r="F53" i="24"/>
  <c r="F52" i="24"/>
  <c r="F50" i="24"/>
  <c r="F49" i="24"/>
  <c r="F48" i="24"/>
  <c r="F47" i="24"/>
  <c r="F46" i="24"/>
  <c r="F44" i="24"/>
  <c r="F43" i="24"/>
  <c r="F42" i="24"/>
  <c r="F41" i="24"/>
  <c r="F40" i="24"/>
  <c r="F39" i="24"/>
  <c r="F38" i="24"/>
  <c r="F36" i="24"/>
  <c r="F35" i="24"/>
  <c r="F34" i="24"/>
  <c r="F33" i="24"/>
  <c r="F32" i="24"/>
  <c r="F31" i="24"/>
  <c r="F30" i="24"/>
  <c r="F29" i="24"/>
  <c r="F28" i="24"/>
  <c r="F26" i="24"/>
  <c r="F25" i="24"/>
  <c r="F24" i="24"/>
  <c r="F23" i="24"/>
  <c r="F22" i="24"/>
  <c r="F21" i="24"/>
  <c r="F19" i="24"/>
  <c r="F18" i="24"/>
  <c r="F17" i="24"/>
  <c r="F15" i="24"/>
  <c r="F14" i="24"/>
  <c r="F13" i="24"/>
  <c r="F12" i="24"/>
  <c r="F11" i="24"/>
  <c r="C12" i="24"/>
  <c r="C13" i="24"/>
  <c r="C14" i="24"/>
  <c r="C15" i="24"/>
  <c r="C16" i="24"/>
  <c r="C17" i="24"/>
  <c r="C18" i="24"/>
  <c r="C19" i="24"/>
  <c r="C21" i="24"/>
  <c r="C22" i="24"/>
  <c r="C23" i="24"/>
  <c r="C24" i="24"/>
  <c r="C25" i="24"/>
  <c r="C26" i="24"/>
  <c r="C28" i="24"/>
  <c r="C29" i="24"/>
  <c r="C30" i="24"/>
  <c r="C31" i="24"/>
  <c r="C32" i="24"/>
  <c r="C33" i="24"/>
  <c r="C34" i="24"/>
  <c r="C35" i="24"/>
  <c r="C36" i="24"/>
  <c r="C38" i="24"/>
  <c r="C39" i="24"/>
  <c r="C40" i="24"/>
  <c r="C41" i="24"/>
  <c r="C42" i="24"/>
  <c r="C43" i="24"/>
  <c r="C44" i="24"/>
  <c r="C46" i="24"/>
  <c r="C47" i="24"/>
  <c r="C48" i="24"/>
  <c r="C49" i="24"/>
  <c r="C50" i="24"/>
  <c r="C52" i="24"/>
  <c r="C53" i="24"/>
  <c r="C54" i="24"/>
  <c r="C55" i="24"/>
  <c r="C11" i="24"/>
</calcChain>
</file>

<file path=xl/sharedStrings.xml><?xml version="1.0" encoding="utf-8"?>
<sst xmlns="http://schemas.openxmlformats.org/spreadsheetml/2006/main" count="244" uniqueCount="109">
  <si>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</si>
  <si>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</si>
  <si>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</si>
  <si>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</si>
  <si>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</si>
  <si>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</si>
  <si>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</si>
  <si>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</si>
  <si>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</si>
  <si>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</si>
  <si>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</si>
  <si>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</si>
  <si>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</si>
  <si>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</si>
  <si>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</si>
  <si>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</si>
  <si>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</si>
  <si>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</si>
  <si>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</si>
  <si>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</si>
  <si>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</si>
  <si>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</si>
  <si>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</si>
  <si>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</si>
  <si>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</si>
  <si>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Beaufort Delta</t>
  </si>
  <si>
    <t>Dehcho</t>
  </si>
  <si>
    <t>Sahtu</t>
  </si>
  <si>
    <t>South Slave</t>
  </si>
  <si>
    <t>Yellowknife Area</t>
  </si>
  <si>
    <t>Ulukhaktok</t>
  </si>
  <si>
    <t>Behchokǫ̀</t>
  </si>
  <si>
    <t>Male</t>
  </si>
  <si>
    <t>Female</t>
  </si>
  <si>
    <t>Other</t>
  </si>
  <si>
    <t>Grades 9 - 11</t>
  </si>
  <si>
    <t>High School Diploma</t>
  </si>
  <si>
    <t>College or Trades</t>
  </si>
  <si>
    <t>University Degree</t>
  </si>
  <si>
    <t>Tłı̨chǫ</t>
  </si>
  <si>
    <t>Smaller Communities</t>
  </si>
  <si>
    <t>Notes:</t>
  </si>
  <si>
    <t>1. Source: 2019 NWT Community Survey</t>
  </si>
  <si>
    <t>2. 'x' means data has been suppressed</t>
  </si>
  <si>
    <t>Regions</t>
  </si>
  <si>
    <t>Community Type</t>
  </si>
  <si>
    <t>Demographic Characteristics</t>
  </si>
  <si>
    <t>Łutselk'e</t>
  </si>
  <si>
    <t>Gamètì</t>
  </si>
  <si>
    <t>Wekweètì</t>
  </si>
  <si>
    <t>Whatì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</si>
  <si>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</si>
  <si>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</si>
  <si>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</si>
  <si>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</si>
  <si>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</si>
  <si>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</si>
  <si>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</si>
  <si>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</si>
  <si>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</si>
  <si>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2. 'x' means data has been suppressed for data quality</t>
  </si>
  <si>
    <t xml:space="preserve">4. In 2019, gender was asked for the first time rather than sex. Caution should be used when making historical comparisons for males and females. </t>
  </si>
  <si>
    <t>(#)</t>
  </si>
  <si>
    <t>(%)</t>
  </si>
  <si>
    <t>Notes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</si>
  <si>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</si>
  <si>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</si>
  <si>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</si>
  <si>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</si>
  <si>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3. For a full list of communities within each region, please refer to the notes worksheet.</t>
  </si>
  <si>
    <t>Labour Supply</t>
  </si>
  <si>
    <t>Highest Level of Schooling</t>
  </si>
  <si>
    <t>Less than Grade 9</t>
  </si>
  <si>
    <t>Rotational Work</t>
  </si>
  <si>
    <t>Willing to do</t>
  </si>
  <si>
    <t xml:space="preserve">4. In 2019, gender was asked for the first time rather than sex. Caution should </t>
  </si>
  <si>
    <t xml:space="preserve">be used when making historical comparisons for males and females. </t>
  </si>
  <si>
    <t>Inuvik, Hay River &amp; Fort Smith</t>
  </si>
  <si>
    <t>Northwest Territories, 2019</t>
  </si>
  <si>
    <t>Yellowknife Area:  Detah, Yellowknife</t>
  </si>
  <si>
    <t>1. Regional data are comprised of the following communities:</t>
  </si>
  <si>
    <t>2. Yellowknife includes Ndilǫ</t>
  </si>
  <si>
    <t>3. Definitions</t>
  </si>
  <si>
    <t>a. Labour Supply is defined as those persons who are unemployed or those not in the labour force who want a job</t>
  </si>
  <si>
    <t>b. Rotational work refers to employment where the employee is required to be away from home at a job site. It is often</t>
  </si>
  <si>
    <t>2 weeks work at the job site followed by 2 weeks at home, or 4 days on, 3 days off.</t>
  </si>
  <si>
    <t>Délı̨nę</t>
  </si>
  <si>
    <t>Hay River Dene Reserve</t>
  </si>
  <si>
    <t>Ndilǫ</t>
  </si>
  <si>
    <t>Labour Supply by Community</t>
  </si>
  <si>
    <t>Sambaa K’e</t>
  </si>
  <si>
    <t>15 - 24 Years</t>
  </si>
  <si>
    <t>25 - 49 Years</t>
  </si>
  <si>
    <t>15+ Years and Older</t>
  </si>
  <si>
    <t>50 + Years</t>
  </si>
  <si>
    <t>Labour Supply 
15+ Years and Older</t>
  </si>
  <si>
    <t>Skills 
Training</t>
  </si>
  <si>
    <t>Child Care 
Assistance</t>
  </si>
  <si>
    <t>Work 
Experience</t>
  </si>
  <si>
    <t>Better 
Health</t>
  </si>
  <si>
    <t>More Jobs/
Work Available</t>
  </si>
  <si>
    <t>Other 
Categories</t>
  </si>
  <si>
    <t>More
Education</t>
  </si>
  <si>
    <t>x</t>
  </si>
  <si>
    <t>Dehcho: Fort Liard, Fort Providence, Fort Simpson, Hay River Dene Reserve, Jean Marie River, Nahanni Butte, Sambaa K’e, Wrigley</t>
  </si>
  <si>
    <t>6. Activities to improve employment prospects were only asked of those in the labour supply that did not have definite arrangements to start a job in the next 4 weeks.</t>
  </si>
  <si>
    <t>Main Activity to Improve Employment Prospects for Those in the Labour Supply Aged 15+ by Selected Characteristics</t>
  </si>
  <si>
    <t>Labour Supply by Selected Characteristics</t>
  </si>
  <si>
    <t>5. Other categories includes activities such as networking, entrepreneur assistance and 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</si>
</sst>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45" x14ac:knownFonts="1">
    <font>
      <sz val="9"/>
      <name val="Helvetica"/>
    </font>
    <font>
      <sz val="11"/>
      <color theme="1"/>
      <name val="Calibri"/>
      <family val="2"/>
      <scheme val="minor"/>
    </font>
    <font>
      <sz val="9"/>
      <name val="Helvetica"/>
    </font>
    <font>
      <u/>
      <sz val="9"/>
      <color theme="10"/>
      <name val="Helvetica"/>
    </font>
    <font>
      <u/>
      <sz val="9"/>
      <color theme="11"/>
      <name val="Helvetica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rgb="FF0076B6"/>
      <name val="Calibri"/>
      <family val="2"/>
    </font>
    <font>
      <i/>
      <sz val="9"/>
      <color rgb="FF0076B6"/>
      <name val="Calibri"/>
      <family val="2"/>
      <scheme val="minor"/>
    </font>
    <font>
      <i/>
      <sz val="10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b/>
      <sz val="9"/>
      <name val="Helvetica"/>
    </font>
    <font>
      <sz val="9"/>
      <color rgb="FFFF0000"/>
      <name val="Helvetica"/>
    </font>
    <font>
      <sz val="10"/>
      <color rgb="FFFF0000"/>
      <name val="Helvetica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AF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</borders>
  <cellStyleXfs count="218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0" fontId="2" fillId="0" borderId="0"/>
    <xf numFmtId="0" fontId="22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28" fillId="0" borderId="0"/>
    <xf numFmtId="0" fontId="21" fillId="0" borderId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81">
    <xf numFmtId="0" fontId="0" fillId="0" borderId="0" xfId="0"/>
    <xf numFmtId="0" fontId="21" fillId="0" borderId="0" xfId="153"/>
    <xf numFmtId="0" fontId="27" fillId="0" borderId="0" xfId="155" applyFont="1"/>
    <xf numFmtId="0" fontId="25" fillId="0" borderId="0" xfId="153" applyFont="1" applyBorder="1"/>
    <xf numFmtId="0" fontId="26" fillId="0" borderId="0" xfId="155" applyFont="1" applyBorder="1" applyAlignment="1">
      <alignment vertical="center"/>
    </xf>
    <xf numFmtId="3" fontId="25" fillId="0" borderId="0" xfId="166" applyNumberFormat="1" applyFont="1" applyAlignment="1">
      <alignment horizontal="right"/>
    </xf>
    <xf numFmtId="3" fontId="31" fillId="0" borderId="0" xfId="166" applyNumberFormat="1" applyFont="1" applyAlignment="1">
      <alignment horizontal="right"/>
    </xf>
    <xf numFmtId="0" fontId="32" fillId="0" borderId="0" xfId="0" applyFont="1" applyAlignment="1">
      <alignment horizontal="left" indent="1"/>
    </xf>
    <xf numFmtId="164" fontId="31" fillId="0" borderId="0" xfId="166" applyNumberFormat="1" applyFont="1" applyAlignment="1">
      <alignment horizontal="right"/>
    </xf>
    <xf numFmtId="164" fontId="25" fillId="0" borderId="0" xfId="166" applyNumberFormat="1" applyFont="1" applyAlignment="1">
      <alignment horizontal="right"/>
    </xf>
    <xf numFmtId="0" fontId="26" fillId="0" borderId="0" xfId="155" applyFont="1" applyFill="1" applyBorder="1" applyAlignment="1">
      <alignment vertical="center"/>
    </xf>
    <xf numFmtId="0" fontId="0" fillId="0" borderId="0" xfId="0" applyFill="1" applyBorder="1"/>
    <xf numFmtId="0" fontId="21" fillId="0" borderId="0" xfId="153" applyFill="1" applyBorder="1"/>
    <xf numFmtId="3" fontId="25" fillId="0" borderId="0" xfId="166" applyNumberFormat="1" applyFont="1" applyFill="1" applyBorder="1" applyAlignment="1">
      <alignment horizontal="right"/>
    </xf>
    <xf numFmtId="164" fontId="31" fillId="0" borderId="0" xfId="166" applyNumberFormat="1" applyFont="1" applyFill="1" applyBorder="1" applyAlignment="1">
      <alignment horizontal="right"/>
    </xf>
    <xf numFmtId="164" fontId="25" fillId="0" borderId="0" xfId="166" applyNumberFormat="1" applyFont="1" applyFill="1" applyBorder="1" applyAlignment="1">
      <alignment horizontal="right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5"/>
    </xf>
    <xf numFmtId="0" fontId="34" fillId="0" borderId="0" xfId="0" applyFont="1"/>
    <xf numFmtId="0" fontId="25" fillId="0" borderId="0" xfId="153" applyFont="1" applyFill="1" applyBorder="1"/>
    <xf numFmtId="0" fontId="26" fillId="0" borderId="0" xfId="0" applyFont="1" applyFill="1" applyBorder="1"/>
    <xf numFmtId="0" fontId="26" fillId="0" borderId="0" xfId="0" applyFont="1"/>
    <xf numFmtId="0" fontId="35" fillId="0" borderId="10" xfId="0" applyFont="1" applyBorder="1" applyAlignment="1">
      <alignment horizontal="left" vertical="center"/>
    </xf>
    <xf numFmtId="0" fontId="25" fillId="0" borderId="11" xfId="0" applyFont="1" applyBorder="1" applyAlignment="1">
      <alignment vertical="center"/>
    </xf>
    <xf numFmtId="0" fontId="25" fillId="0" borderId="11" xfId="0" applyFont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25" fillId="0" borderId="0" xfId="0" applyFont="1"/>
    <xf numFmtId="0" fontId="25" fillId="0" borderId="0" xfId="0" applyFont="1" applyFill="1" applyBorder="1"/>
    <xf numFmtId="0" fontId="31" fillId="0" borderId="0" xfId="154" applyFont="1" applyAlignment="1">
      <alignment vertical="center"/>
    </xf>
    <xf numFmtId="0" fontId="25" fillId="0" borderId="0" xfId="154" applyFont="1" applyFill="1" applyAlignment="1">
      <alignment vertical="center"/>
    </xf>
    <xf numFmtId="3" fontId="25" fillId="0" borderId="0" xfId="0" applyNumberFormat="1" applyFont="1" applyFill="1" applyBorder="1"/>
    <xf numFmtId="0" fontId="36" fillId="0" borderId="0" xfId="0" applyFont="1" applyFill="1" applyAlignment="1">
      <alignment horizontal="left" indent="1"/>
    </xf>
    <xf numFmtId="0" fontId="36" fillId="0" borderId="0" xfId="0" applyFont="1" applyFill="1"/>
    <xf numFmtId="0" fontId="36" fillId="0" borderId="0" xfId="0" applyFont="1" applyFill="1" applyAlignment="1">
      <alignment horizontal="left" indent="2"/>
    </xf>
    <xf numFmtId="0" fontId="25" fillId="0" borderId="0" xfId="155" applyFont="1" applyFill="1" applyBorder="1" applyAlignment="1">
      <alignment vertical="center"/>
    </xf>
    <xf numFmtId="0" fontId="37" fillId="0" borderId="0" xfId="0" applyFont="1" applyAlignment="1"/>
    <xf numFmtId="0" fontId="38" fillId="0" borderId="0" xfId="155" applyFont="1" applyBorder="1" applyAlignment="1">
      <alignment vertical="center"/>
    </xf>
    <xf numFmtId="0" fontId="38" fillId="0" borderId="0" xfId="0" applyFont="1" applyFill="1" applyBorder="1" applyAlignment="1">
      <alignment horizontal="left" indent="1"/>
    </xf>
    <xf numFmtId="0" fontId="38" fillId="0" borderId="0" xfId="0" applyFont="1" applyAlignment="1">
      <alignment horizontal="left" indent="1"/>
    </xf>
    <xf numFmtId="0" fontId="25" fillId="0" borderId="0" xfId="153" applyFont="1" applyBorder="1" applyAlignment="1">
      <alignment horizontal="right" vertical="center" wrapText="1"/>
    </xf>
    <xf numFmtId="0" fontId="25" fillId="0" borderId="0" xfId="153" applyFont="1" applyFill="1" applyBorder="1" applyAlignment="1">
      <alignment horizontal="right" vertical="center" wrapText="1"/>
    </xf>
    <xf numFmtId="0" fontId="25" fillId="0" borderId="0" xfId="153" applyFont="1" applyBorder="1" applyAlignment="1">
      <alignment horizontal="right" vertical="center"/>
    </xf>
    <xf numFmtId="0" fontId="25" fillId="0" borderId="0" xfId="153" applyFont="1" applyFill="1" applyBorder="1" applyAlignment="1">
      <alignment horizontal="right" vertical="center"/>
    </xf>
    <xf numFmtId="0" fontId="25" fillId="0" borderId="0" xfId="154" applyFont="1" applyAlignment="1">
      <alignment vertical="center"/>
    </xf>
    <xf numFmtId="0" fontId="25" fillId="0" borderId="0" xfId="154" applyFont="1" applyAlignment="1">
      <alignment horizontal="left" vertical="center" indent="1"/>
    </xf>
    <xf numFmtId="0" fontId="25" fillId="0" borderId="0" xfId="154" applyFont="1" applyAlignment="1">
      <alignment horizontal="left" vertical="center" indent="3"/>
    </xf>
    <xf numFmtId="3" fontId="25" fillId="0" borderId="0" xfId="154" applyNumberFormat="1" applyFont="1" applyBorder="1" applyAlignment="1">
      <alignment horizontal="left" indent="3"/>
    </xf>
    <xf numFmtId="0" fontId="25" fillId="0" borderId="0" xfId="154" applyFont="1" applyAlignment="1">
      <alignment horizontal="left" vertical="center" indent="2"/>
    </xf>
    <xf numFmtId="0" fontId="36" fillId="0" borderId="0" xfId="153" applyFont="1" applyAlignment="1">
      <alignment horizontal="left" indent="2"/>
    </xf>
    <xf numFmtId="0" fontId="25" fillId="0" borderId="11" xfId="155" applyFont="1" applyBorder="1" applyAlignment="1">
      <alignment vertical="center"/>
    </xf>
    <xf numFmtId="0" fontId="39" fillId="0" borderId="0" xfId="0" applyFont="1" applyFill="1" applyBorder="1" applyAlignment="1">
      <alignment horizontal="left" indent="1"/>
    </xf>
    <xf numFmtId="0" fontId="40" fillId="0" borderId="0" xfId="0" applyFont="1"/>
    <xf numFmtId="0" fontId="41" fillId="0" borderId="0" xfId="0" applyFont="1" applyAlignment="1">
      <alignment horizontal="left" indent="1"/>
    </xf>
    <xf numFmtId="0" fontId="41" fillId="0" borderId="0" xfId="0" applyFont="1" applyFill="1" applyBorder="1" applyAlignment="1">
      <alignment horizontal="left" indent="1"/>
    </xf>
    <xf numFmtId="0" fontId="41" fillId="0" borderId="0" xfId="0" applyFont="1" applyAlignment="1">
      <alignment horizontal="left" indent="3"/>
    </xf>
    <xf numFmtId="0" fontId="35" fillId="0" borderId="0" xfId="0" applyFont="1" applyBorder="1" applyAlignment="1">
      <alignment horizontal="left" vertical="center"/>
    </xf>
    <xf numFmtId="0" fontId="25" fillId="0" borderId="11" xfId="0" applyFont="1" applyBorder="1"/>
    <xf numFmtId="0" fontId="0" fillId="0" borderId="11" xfId="0" applyBorder="1"/>
    <xf numFmtId="3" fontId="36" fillId="0" borderId="0" xfId="0" applyNumberFormat="1" applyFont="1" applyFill="1" applyBorder="1" applyAlignment="1">
      <alignment horizontal="right" wrapText="1"/>
    </xf>
    <xf numFmtId="3" fontId="31" fillId="0" borderId="0" xfId="0" applyNumberFormat="1" applyFont="1" applyFill="1" applyBorder="1"/>
    <xf numFmtId="0" fontId="42" fillId="0" borderId="0" xfId="0" applyFont="1" applyFill="1" applyBorder="1"/>
    <xf numFmtId="0" fontId="38" fillId="0" borderId="0" xfId="0" applyFont="1" applyAlignment="1">
      <alignment horizontal="left" indent="2"/>
    </xf>
    <xf numFmtId="0" fontId="43" fillId="0" borderId="0" xfId="0" applyFont="1"/>
    <xf numFmtId="0" fontId="44" fillId="0" borderId="0" xfId="0" applyFont="1"/>
    <xf numFmtId="0" fontId="36" fillId="0" borderId="0" xfId="153" applyFont="1" applyAlignment="1">
      <alignment horizontal="left" indent="1"/>
    </xf>
    <xf numFmtId="0" fontId="41" fillId="0" borderId="0" xfId="0" applyFont="1" applyAlignment="1">
      <alignment horizontal="left" indent="4"/>
    </xf>
    <xf numFmtId="0" fontId="31" fillId="0" borderId="0" xfId="154" applyFont="1" applyFill="1" applyAlignment="1">
      <alignment vertical="center"/>
    </xf>
    <xf numFmtId="0" fontId="35" fillId="0" borderId="1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25" fillId="0" borderId="11" xfId="0" applyFont="1" applyFill="1" applyBorder="1" applyAlignment="1">
      <alignment vertical="center"/>
    </xf>
    <xf numFmtId="0" fontId="25" fillId="0" borderId="11" xfId="0" applyFont="1" applyFill="1" applyBorder="1" applyAlignment="1">
      <alignment horizontal="right"/>
    </xf>
    <xf numFmtId="0" fontId="26" fillId="33" borderId="0" xfId="154" applyFont="1" applyFill="1" applyAlignment="1">
      <alignment vertical="center"/>
    </xf>
    <xf numFmtId="0" fontId="25" fillId="33" borderId="0" xfId="154" applyFont="1" applyFill="1" applyAlignment="1">
      <alignment vertical="center"/>
    </xf>
    <xf numFmtId="0" fontId="26" fillId="0" borderId="0" xfId="154" applyFont="1" applyFill="1" applyAlignment="1">
      <alignment vertical="center"/>
    </xf>
    <xf numFmtId="3" fontId="0" fillId="0" borderId="0" xfId="0" applyNumberFormat="1" applyFill="1" applyBorder="1"/>
    <xf numFmtId="0" fontId="25" fillId="0" borderId="0" xfId="0" applyFont="1" applyBorder="1" applyAlignment="1">
      <alignment horizontal="right"/>
    </xf>
    <xf numFmtId="0" fontId="25" fillId="0" borderId="10" xfId="0" applyFont="1" applyFill="1" applyBorder="1" applyAlignment="1">
      <alignment horizontal="right"/>
    </xf>
    <xf numFmtId="0" fontId="25" fillId="0" borderId="10" xfId="0" applyFont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3" fontId="36" fillId="0" borderId="10" xfId="0" applyNumberFormat="1" applyFont="1" applyFill="1" applyBorder="1" applyAlignment="1">
      <alignment horizontal="right" wrapText="1"/>
    </xf>
    <xf numFmtId="0" fontId="25" fillId="0" borderId="10" xfId="0" applyFont="1" applyBorder="1" applyAlignment="1">
      <alignment horizontal="right" wrapText="1"/>
    </xf>
  </cellXfs>
  <cellStyles count="218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Bad" xfId="119" builtinId="27" customBuiltin="1"/>
    <cellStyle name="Calculation" xfId="123" builtinId="22" customBuiltin="1"/>
    <cellStyle name="Check Cell" xfId="125" builtinId="23" customBuiltin="1"/>
    <cellStyle name="Comma 2" xfId="166"/>
    <cellStyle name="Explanatory Text" xfId="12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 10" xfId="189"/>
    <cellStyle name="Followed Hyperlink 11" xfId="191"/>
    <cellStyle name="Followed Hyperlink 12" xfId="193"/>
    <cellStyle name="Followed Hyperlink 13" xfId="195"/>
    <cellStyle name="Followed Hyperlink 14" xfId="197"/>
    <cellStyle name="Followed Hyperlink 15" xfId="199"/>
    <cellStyle name="Followed Hyperlink 16" xfId="201"/>
    <cellStyle name="Followed Hyperlink 17" xfId="203"/>
    <cellStyle name="Followed Hyperlink 18" xfId="205"/>
    <cellStyle name="Followed Hyperlink 19" xfId="207"/>
    <cellStyle name="Followed Hyperlink 2" xfId="173"/>
    <cellStyle name="Followed Hyperlink 20" xfId="209"/>
    <cellStyle name="Followed Hyperlink 21" xfId="211"/>
    <cellStyle name="Followed Hyperlink 22" xfId="213"/>
    <cellStyle name="Followed Hyperlink 23" xfId="215"/>
    <cellStyle name="Followed Hyperlink 24" xfId="217"/>
    <cellStyle name="Followed Hyperlink 3" xfId="175"/>
    <cellStyle name="Followed Hyperlink 4" xfId="177"/>
    <cellStyle name="Followed Hyperlink 5" xfId="179"/>
    <cellStyle name="Followed Hyperlink 6" xfId="181"/>
    <cellStyle name="Followed Hyperlink 7" xfId="183"/>
    <cellStyle name="Followed Hyperlink 8" xfId="185"/>
    <cellStyle name="Followed Hyperlink 9" xfId="187"/>
    <cellStyle name="Good" xfId="118" builtinId="26" customBuiltin="1"/>
    <cellStyle name="Heading 1" xfId="114" builtinId="16" customBuiltin="1"/>
    <cellStyle name="Heading 2" xfId="115" builtinId="17" customBuiltin="1"/>
    <cellStyle name="Heading 3" xfId="116" builtinId="18" customBuiltin="1"/>
    <cellStyle name="Heading 4" xfId="11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 10" xfId="188"/>
    <cellStyle name="Hyperlink 11" xfId="190"/>
    <cellStyle name="Hyperlink 12" xfId="192"/>
    <cellStyle name="Hyperlink 13" xfId="194"/>
    <cellStyle name="Hyperlink 14" xfId="196"/>
    <cellStyle name="Hyperlink 15" xfId="198"/>
    <cellStyle name="Hyperlink 16" xfId="200"/>
    <cellStyle name="Hyperlink 17" xfId="202"/>
    <cellStyle name="Hyperlink 18" xfId="204"/>
    <cellStyle name="Hyperlink 19" xfId="206"/>
    <cellStyle name="Hyperlink 2" xfId="172"/>
    <cellStyle name="Hyperlink 20" xfId="208"/>
    <cellStyle name="Hyperlink 21" xfId="210"/>
    <cellStyle name="Hyperlink 22" xfId="212"/>
    <cellStyle name="Hyperlink 23" xfId="214"/>
    <cellStyle name="Hyperlink 24" xfId="216"/>
    <cellStyle name="Hyperlink 3" xfId="174"/>
    <cellStyle name="Hyperlink 4" xfId="176"/>
    <cellStyle name="Hyperlink 5" xfId="178"/>
    <cellStyle name="Hyperlink 6" xfId="180"/>
    <cellStyle name="Hyperlink 7" xfId="182"/>
    <cellStyle name="Hyperlink 8" xfId="184"/>
    <cellStyle name="Hyperlink 9" xfId="186"/>
    <cellStyle name="Input" xfId="121" builtinId="20" customBuiltin="1"/>
    <cellStyle name="Linked Cell" xfId="124" builtinId="24" customBuiltin="1"/>
    <cellStyle name="Neutral" xfId="120" builtinId="28" customBuiltin="1"/>
    <cellStyle name="Normal" xfId="0" builtinId="0"/>
    <cellStyle name="Normal 2" xfId="154"/>
    <cellStyle name="Normal 2 2" xfId="171"/>
    <cellStyle name="Normal 3" xfId="167"/>
    <cellStyle name="Normal 4" xfId="170"/>
    <cellStyle name="Normal 5" xfId="153"/>
    <cellStyle name="Normal_Workbook1 2" xfId="155"/>
    <cellStyle name="Note 2" xfId="169"/>
    <cellStyle name="Output" xfId="122" builtinId="21" customBuiltin="1"/>
    <cellStyle name="Percent 2" xfId="168"/>
    <cellStyle name="Title" xfId="113" builtinId="15" customBuiltin="1"/>
    <cellStyle name="Total" xfId="128" builtinId="25" customBuiltin="1"/>
    <cellStyle name="Warning Text" xfId="126" builtinId="11" customBuiltin="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FD7FF"/>
      <color rgb="FF0076B6"/>
      <color rgb="FF2699D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workbookViewId="0"/>
  </sheetViews>
  <sheetFormatPr defaultRowHeight="15.75" x14ac:dyDescent="0.25"/>
  <cols>
    <col min="1" max="1" width="9.140625" style="18"/>
  </cols>
  <sheetData>
    <row r="1" spans="1:1" x14ac:dyDescent="0.25">
      <c r="A1" s="51" t="s">
        <v>64</v>
      </c>
    </row>
    <row r="2" spans="1:1" x14ac:dyDescent="0.25">
      <c r="A2" s="51"/>
    </row>
    <row r="3" spans="1:1" x14ac:dyDescent="0.25">
      <c r="A3" s="53" t="s">
        <v>80</v>
      </c>
    </row>
    <row r="4" spans="1:1" x14ac:dyDescent="0.25">
      <c r="A4" s="54" t="s">
        <v>65</v>
      </c>
    </row>
    <row r="5" spans="1:1" x14ac:dyDescent="0.25">
      <c r="A5" s="54" t="s">
        <v>66</v>
      </c>
    </row>
    <row r="6" spans="1:1" x14ac:dyDescent="0.25">
      <c r="A6" s="54" t="s">
        <v>104</v>
      </c>
    </row>
    <row r="7" spans="1:1" x14ac:dyDescent="0.25">
      <c r="A7" s="54" t="s">
        <v>67</v>
      </c>
    </row>
    <row r="8" spans="1:1" x14ac:dyDescent="0.25">
      <c r="A8" s="54" t="s">
        <v>68</v>
      </c>
    </row>
    <row r="9" spans="1:1" x14ac:dyDescent="0.25">
      <c r="A9" s="54" t="s">
        <v>79</v>
      </c>
    </row>
    <row r="10" spans="1:1" x14ac:dyDescent="0.25">
      <c r="A10" s="52" t="s">
        <v>81</v>
      </c>
    </row>
    <row r="11" spans="1:1" x14ac:dyDescent="0.25">
      <c r="A11" s="52" t="s">
        <v>82</v>
      </c>
    </row>
    <row r="12" spans="1:1" x14ac:dyDescent="0.25">
      <c r="A12" s="54" t="s">
        <v>83</v>
      </c>
    </row>
    <row r="13" spans="1:1" x14ac:dyDescent="0.25">
      <c r="A13" s="54" t="s">
        <v>84</v>
      </c>
    </row>
    <row r="14" spans="1:1" x14ac:dyDescent="0.25">
      <c r="A14" s="65" t="s">
        <v>85</v>
      </c>
    </row>
    <row r="15" spans="1:1" x14ac:dyDescent="0.25">
      <c r="A15" s="16"/>
    </row>
    <row r="16" spans="1:1" x14ac:dyDescent="0.25">
      <c r="A16" s="17"/>
    </row>
    <row r="17" spans="1:1" x14ac:dyDescent="0.25">
      <c r="A17" s="16"/>
    </row>
    <row r="18" spans="1:1" x14ac:dyDescent="0.25">
      <c r="A18" s="16"/>
    </row>
    <row r="19" spans="1:1" x14ac:dyDescent="0.25">
      <c r="A19" s="16"/>
    </row>
    <row r="20" spans="1:1" ht="12" x14ac:dyDescent="0.2">
      <c r="A20" s="7"/>
    </row>
  </sheetData>
  <pageMargins left="0.7" right="0.7" top="0.75" bottom="0.75" header="0.3" footer="0.3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Normal="100" workbookViewId="0"/>
  </sheetViews>
  <sheetFormatPr defaultRowHeight="12" x14ac:dyDescent="0.2"/>
  <cols>
    <col min="1" max="1" width="40.28515625" customWidth="1"/>
    <col min="2" max="2" width="10.5703125" customWidth="1"/>
    <col min="3" max="3" width="6.5703125" customWidth="1"/>
    <col min="4" max="4" width="2.5703125" style="11" customWidth="1"/>
    <col min="5" max="5" width="9.42578125" customWidth="1"/>
    <col min="6" max="6" width="6.5703125" customWidth="1"/>
    <col min="7" max="7" width="2.5703125" style="11" customWidth="1"/>
    <col min="10" max="10" width="9.140625" style="62"/>
  </cols>
  <sheetData>
    <row r="1" spans="1:10" ht="21" x14ac:dyDescent="0.35">
      <c r="A1" s="35" t="s">
        <v>107</v>
      </c>
      <c r="B1" s="1"/>
      <c r="C1" s="1"/>
      <c r="D1" s="12"/>
      <c r="E1" s="1"/>
      <c r="F1" s="1"/>
      <c r="G1" s="12"/>
    </row>
    <row r="2" spans="1:10" ht="21" x14ac:dyDescent="0.35">
      <c r="A2" s="35" t="s">
        <v>78</v>
      </c>
      <c r="B2" s="1"/>
      <c r="C2" s="1"/>
      <c r="D2" s="12"/>
      <c r="E2" s="1"/>
      <c r="F2" s="1"/>
      <c r="G2" s="12"/>
    </row>
    <row r="3" spans="1:10" ht="12.75" x14ac:dyDescent="0.2">
      <c r="B3" s="1"/>
      <c r="C3" s="1"/>
      <c r="D3" s="12"/>
      <c r="E3" s="1"/>
      <c r="F3" s="1"/>
      <c r="G3" s="12"/>
    </row>
    <row r="4" spans="1:10" ht="16.5" thickBot="1" x14ac:dyDescent="0.3">
      <c r="A4" s="2"/>
      <c r="B4" s="1"/>
      <c r="C4" s="1"/>
      <c r="D4" s="12"/>
      <c r="E4" s="1"/>
      <c r="F4" s="1"/>
      <c r="G4" s="12"/>
    </row>
    <row r="5" spans="1:10" s="26" customFormat="1" ht="12.75" x14ac:dyDescent="0.2">
      <c r="A5" s="22"/>
      <c r="B5" s="76" t="s">
        <v>70</v>
      </c>
      <c r="C5" s="76"/>
      <c r="D5" s="25"/>
      <c r="E5" s="77" t="s">
        <v>74</v>
      </c>
      <c r="F5" s="77"/>
      <c r="G5" s="25"/>
      <c r="J5" s="63"/>
    </row>
    <row r="6" spans="1:10" s="26" customFormat="1" ht="12.75" x14ac:dyDescent="0.2">
      <c r="A6" s="55"/>
      <c r="B6" s="25"/>
      <c r="C6" s="25" t="s">
        <v>93</v>
      </c>
      <c r="D6" s="25"/>
      <c r="E6" s="75" t="s">
        <v>73</v>
      </c>
      <c r="F6" s="75"/>
      <c r="G6" s="25"/>
      <c r="J6" s="63"/>
    </row>
    <row r="7" spans="1:10" s="26" customFormat="1" ht="13.5" thickBot="1" x14ac:dyDescent="0.25">
      <c r="A7" s="23"/>
      <c r="B7" s="24" t="s">
        <v>62</v>
      </c>
      <c r="C7" s="24" t="s">
        <v>63</v>
      </c>
      <c r="D7" s="25"/>
      <c r="E7" s="24" t="s">
        <v>62</v>
      </c>
      <c r="F7" s="24" t="s">
        <v>63</v>
      </c>
      <c r="G7" s="25"/>
      <c r="J7" s="63"/>
    </row>
    <row r="8" spans="1:10" s="26" customFormat="1" ht="12.75" x14ac:dyDescent="0.2">
      <c r="A8" s="3"/>
      <c r="B8" s="41"/>
      <c r="C8" s="41"/>
      <c r="D8" s="42"/>
      <c r="E8" s="39"/>
      <c r="F8" s="39"/>
      <c r="G8" s="40"/>
      <c r="J8" s="63"/>
    </row>
    <row r="9" spans="1:10" s="26" customFormat="1" ht="12.75" x14ac:dyDescent="0.2">
      <c r="A9" s="28" t="s">
        <v>0</v>
      </c>
      <c r="B9" s="6">
        <v>5545.0070409291147</v>
      </c>
      <c r="C9" s="8">
        <f>100*B9/$B9</f>
        <v>100</v>
      </c>
      <c r="D9" s="14"/>
      <c r="E9" s="6">
        <v>3313.9544177193329</v>
      </c>
      <c r="F9" s="8">
        <f>100*E9/$B9</f>
        <v>59.76465662276329</v>
      </c>
      <c r="G9" s="14"/>
      <c r="J9" s="63"/>
    </row>
    <row r="10" spans="1:10" s="26" customFormat="1" ht="12.75" x14ac:dyDescent="0.2">
      <c r="A10" s="43"/>
      <c r="B10" s="5"/>
      <c r="C10" s="5"/>
      <c r="D10" s="13"/>
      <c r="E10" s="5"/>
      <c r="F10" s="5"/>
      <c r="G10" s="13"/>
      <c r="J10" s="63"/>
    </row>
    <row r="11" spans="1:10" s="26" customFormat="1" ht="12.75" x14ac:dyDescent="0.2">
      <c r="A11" s="72" t="s">
        <v>46</v>
      </c>
      <c r="B11" s="71"/>
      <c r="C11" s="71"/>
      <c r="D11" s="73"/>
      <c r="E11" s="71"/>
      <c r="F11" s="71"/>
      <c r="G11" s="13"/>
      <c r="J11" s="63"/>
    </row>
    <row r="12" spans="1:10" s="26" customFormat="1" ht="12.75" x14ac:dyDescent="0.2">
      <c r="A12" s="44" t="s">
        <v>32</v>
      </c>
      <c r="B12" s="5">
        <v>3099.4177029648699</v>
      </c>
      <c r="C12" s="9">
        <f>100*B12/$B12</f>
        <v>99.999999999999986</v>
      </c>
      <c r="D12" s="15"/>
      <c r="E12" s="5">
        <v>2129.4388971339163</v>
      </c>
      <c r="F12" s="9">
        <f>100*E12/$B12</f>
        <v>68.704482622555773</v>
      </c>
      <c r="G12" s="15"/>
      <c r="J12" s="63"/>
    </row>
    <row r="13" spans="1:10" s="26" customFormat="1" ht="12.75" x14ac:dyDescent="0.2">
      <c r="A13" s="44" t="s">
        <v>33</v>
      </c>
      <c r="B13" s="5">
        <v>2428.0939758032937</v>
      </c>
      <c r="C13" s="9">
        <f>100*B13/$B13</f>
        <v>100</v>
      </c>
      <c r="D13" s="15"/>
      <c r="E13" s="5">
        <v>1171.3470402245443</v>
      </c>
      <c r="F13" s="9">
        <f>100*E13/$B13</f>
        <v>48.241421126915981</v>
      </c>
      <c r="G13" s="15"/>
      <c r="J13" s="63"/>
    </row>
    <row r="14" spans="1:10" s="26" customFormat="1" ht="12.75" x14ac:dyDescent="0.2">
      <c r="A14" s="44" t="s">
        <v>34</v>
      </c>
      <c r="B14" s="5" t="s">
        <v>103</v>
      </c>
      <c r="C14" s="9" t="s">
        <v>103</v>
      </c>
      <c r="D14" s="13"/>
      <c r="E14" s="5" t="s">
        <v>103</v>
      </c>
      <c r="F14" s="9" t="s">
        <v>103</v>
      </c>
      <c r="G14" s="13"/>
      <c r="J14" s="63"/>
    </row>
    <row r="15" spans="1:10" s="26" customFormat="1" ht="12.75" x14ac:dyDescent="0.2">
      <c r="A15" s="45"/>
      <c r="B15" s="5"/>
      <c r="C15" s="9"/>
      <c r="D15" s="13"/>
      <c r="E15" s="5"/>
      <c r="F15" s="9"/>
      <c r="G15" s="13"/>
      <c r="J15" s="63"/>
    </row>
    <row r="16" spans="1:10" s="26" customFormat="1" ht="12.75" x14ac:dyDescent="0.2">
      <c r="A16" s="44" t="s">
        <v>51</v>
      </c>
      <c r="B16" s="5">
        <v>4516.5026387768021</v>
      </c>
      <c r="C16" s="9">
        <f>100*B16/$B16</f>
        <v>100</v>
      </c>
      <c r="D16" s="15"/>
      <c r="E16" s="5">
        <v>2842.5410867718483</v>
      </c>
      <c r="F16" s="9">
        <f>100*E16/$B16</f>
        <v>62.936774626609981</v>
      </c>
      <c r="G16" s="15"/>
      <c r="J16" s="63"/>
    </row>
    <row r="17" spans="1:10" s="26" customFormat="1" ht="12.75" x14ac:dyDescent="0.2">
      <c r="A17" s="44" t="s">
        <v>52</v>
      </c>
      <c r="B17" s="5">
        <v>1028.5044021523252</v>
      </c>
      <c r="C17" s="9">
        <f>100*B17/$B17</f>
        <v>100</v>
      </c>
      <c r="D17" s="15"/>
      <c r="E17" s="5">
        <v>471.41333094748677</v>
      </c>
      <c r="F17" s="9">
        <f>100*E17/$B17</f>
        <v>45.834838427620923</v>
      </c>
      <c r="G17" s="15"/>
      <c r="J17" s="63"/>
    </row>
    <row r="18" spans="1:10" s="26" customFormat="1" ht="12.75" x14ac:dyDescent="0.2">
      <c r="A18" s="45"/>
      <c r="B18" s="5"/>
      <c r="C18" s="9"/>
      <c r="D18" s="15"/>
      <c r="E18" s="5"/>
      <c r="F18" s="9"/>
      <c r="G18" s="15"/>
      <c r="J18" s="63"/>
    </row>
    <row r="19" spans="1:10" s="26" customFormat="1" ht="12.75" x14ac:dyDescent="0.2">
      <c r="A19" s="44" t="s">
        <v>53</v>
      </c>
      <c r="B19" s="5">
        <v>779.70946803684728</v>
      </c>
      <c r="C19" s="9">
        <f t="shared" ref="C19:C25" si="0">100*B19/$B19</f>
        <v>100</v>
      </c>
      <c r="D19" s="15"/>
      <c r="E19" s="5">
        <v>213.09506878087439</v>
      </c>
      <c r="F19" s="9">
        <f t="shared" ref="F19:F25" si="1">100*E19/$B19</f>
        <v>27.330060428457436</v>
      </c>
      <c r="G19" s="15"/>
      <c r="J19" s="63"/>
    </row>
    <row r="20" spans="1:10" s="26" customFormat="1" ht="12.75" x14ac:dyDescent="0.2">
      <c r="A20" s="44" t="s">
        <v>54</v>
      </c>
      <c r="B20" s="5">
        <v>961.9924010128816</v>
      </c>
      <c r="C20" s="9">
        <f t="shared" si="0"/>
        <v>100</v>
      </c>
      <c r="D20" s="15"/>
      <c r="E20" s="5">
        <v>615.99760374360801</v>
      </c>
      <c r="F20" s="9">
        <f t="shared" si="1"/>
        <v>64.03352075286918</v>
      </c>
      <c r="G20" s="15"/>
      <c r="J20" s="63"/>
    </row>
    <row r="21" spans="1:10" s="26" customFormat="1" ht="12.75" x14ac:dyDescent="0.2">
      <c r="A21" s="44" t="s">
        <v>55</v>
      </c>
      <c r="B21" s="5">
        <v>841.0088296813102</v>
      </c>
      <c r="C21" s="9">
        <f t="shared" si="0"/>
        <v>100</v>
      </c>
      <c r="D21" s="15"/>
      <c r="E21" s="5">
        <v>547.38458710334498</v>
      </c>
      <c r="F21" s="9">
        <f t="shared" si="1"/>
        <v>65.086663514670775</v>
      </c>
      <c r="G21" s="15"/>
      <c r="J21" s="63"/>
    </row>
    <row r="22" spans="1:10" s="26" customFormat="1" ht="12.75" x14ac:dyDescent="0.2">
      <c r="A22" s="44" t="s">
        <v>56</v>
      </c>
      <c r="B22" s="5">
        <v>1738.1947128763561</v>
      </c>
      <c r="C22" s="9">
        <f t="shared" si="0"/>
        <v>100</v>
      </c>
      <c r="D22" s="15"/>
      <c r="E22" s="5">
        <v>1167.7112107567712</v>
      </c>
      <c r="F22" s="9">
        <f t="shared" si="1"/>
        <v>67.179539904620256</v>
      </c>
      <c r="G22" s="15"/>
      <c r="J22" s="63"/>
    </row>
    <row r="23" spans="1:10" s="26" customFormat="1" ht="12.75" x14ac:dyDescent="0.2">
      <c r="A23" s="44" t="s">
        <v>57</v>
      </c>
      <c r="B23" s="5">
        <v>832.87963040476996</v>
      </c>
      <c r="C23" s="9">
        <f t="shared" si="0"/>
        <v>100</v>
      </c>
      <c r="D23" s="15"/>
      <c r="E23" s="5">
        <v>539.86113766710832</v>
      </c>
      <c r="F23" s="9">
        <f t="shared" si="1"/>
        <v>64.81862660091015</v>
      </c>
      <c r="G23" s="15"/>
      <c r="J23" s="63"/>
    </row>
    <row r="24" spans="1:10" s="26" customFormat="1" ht="12.75" x14ac:dyDescent="0.2">
      <c r="A24" s="44" t="s">
        <v>58</v>
      </c>
      <c r="B24" s="5">
        <v>267.747197429256</v>
      </c>
      <c r="C24" s="9">
        <f t="shared" si="0"/>
        <v>100</v>
      </c>
      <c r="D24" s="15"/>
      <c r="E24" s="5">
        <v>160.1055689207177</v>
      </c>
      <c r="F24" s="9">
        <f t="shared" si="1"/>
        <v>59.797290301430962</v>
      </c>
      <c r="G24" s="15"/>
      <c r="J24" s="63"/>
    </row>
    <row r="25" spans="1:10" s="26" customFormat="1" ht="12.75" x14ac:dyDescent="0.2">
      <c r="A25" s="44" t="s">
        <v>59</v>
      </c>
      <c r="B25" s="5">
        <v>123.47480148768743</v>
      </c>
      <c r="C25" s="9">
        <f t="shared" si="0"/>
        <v>100</v>
      </c>
      <c r="D25" s="15"/>
      <c r="E25" s="5">
        <v>69.799240746900082</v>
      </c>
      <c r="F25" s="9">
        <f t="shared" si="1"/>
        <v>56.529137853167782</v>
      </c>
      <c r="G25" s="15"/>
      <c r="J25" s="63"/>
    </row>
    <row r="26" spans="1:10" s="26" customFormat="1" ht="12.75" x14ac:dyDescent="0.2">
      <c r="A26" s="46"/>
      <c r="B26" s="5"/>
      <c r="C26" s="9"/>
      <c r="D26" s="13"/>
      <c r="E26" s="5"/>
      <c r="F26" s="9"/>
      <c r="G26" s="13"/>
      <c r="J26" s="63"/>
    </row>
    <row r="27" spans="1:10" s="26" customFormat="1" ht="12.75" x14ac:dyDescent="0.2">
      <c r="A27" s="72" t="s">
        <v>71</v>
      </c>
      <c r="B27" s="71"/>
      <c r="C27" s="71"/>
      <c r="D27" s="73"/>
      <c r="E27" s="71"/>
      <c r="F27" s="71"/>
      <c r="G27" s="13"/>
      <c r="J27" s="63"/>
    </row>
    <row r="28" spans="1:10" s="26" customFormat="1" ht="12.75" x14ac:dyDescent="0.2">
      <c r="A28" s="44" t="s">
        <v>72</v>
      </c>
      <c r="B28" s="5">
        <v>786.1674475206521</v>
      </c>
      <c r="C28" s="9">
        <f>100*B28/$B28</f>
        <v>100</v>
      </c>
      <c r="D28" s="13"/>
      <c r="E28" s="5">
        <v>552.80529141210968</v>
      </c>
      <c r="F28" s="9">
        <f>100*E28/$B28</f>
        <v>70.316481960109115</v>
      </c>
      <c r="G28" s="13"/>
      <c r="J28" s="63"/>
    </row>
    <row r="29" spans="1:10" s="26" customFormat="1" ht="12.75" x14ac:dyDescent="0.2">
      <c r="A29" s="44" t="s">
        <v>35</v>
      </c>
      <c r="B29" s="5">
        <v>2188.1116620784537</v>
      </c>
      <c r="C29" s="9">
        <f>100*B29/$B29</f>
        <v>100</v>
      </c>
      <c r="D29" s="13"/>
      <c r="E29" s="5">
        <v>1292.5238287216573</v>
      </c>
      <c r="F29" s="9">
        <f>100*E29/$B29</f>
        <v>59.070286545336025</v>
      </c>
      <c r="G29" s="13"/>
      <c r="J29" s="63"/>
    </row>
    <row r="30" spans="1:10" s="26" customFormat="1" ht="12.75" x14ac:dyDescent="0.2">
      <c r="A30" s="44" t="s">
        <v>36</v>
      </c>
      <c r="B30" s="5">
        <v>1243.8638223974751</v>
      </c>
      <c r="C30" s="9">
        <f>100*B30/$B30</f>
        <v>100</v>
      </c>
      <c r="D30" s="13"/>
      <c r="E30" s="5">
        <v>646.02860246944795</v>
      </c>
      <c r="F30" s="9">
        <f>100*E30/$B30</f>
        <v>51.937245125777949</v>
      </c>
      <c r="G30" s="13"/>
      <c r="J30" s="63"/>
    </row>
    <row r="31" spans="1:10" s="26" customFormat="1" ht="12.75" x14ac:dyDescent="0.2">
      <c r="A31" s="44" t="s">
        <v>37</v>
      </c>
      <c r="B31" s="5">
        <v>1071.9733954195715</v>
      </c>
      <c r="C31" s="9">
        <f>100*B31/$B31</f>
        <v>100</v>
      </c>
      <c r="D31" s="13"/>
      <c r="E31" s="5">
        <v>692.95725685404398</v>
      </c>
      <c r="F31" s="9">
        <f>100*E31/$B31</f>
        <v>64.643139448700566</v>
      </c>
      <c r="G31" s="13"/>
      <c r="J31" s="63"/>
    </row>
    <row r="32" spans="1:10" s="26" customFormat="1" ht="12.75" x14ac:dyDescent="0.2">
      <c r="A32" s="44" t="s">
        <v>38</v>
      </c>
      <c r="B32" s="5">
        <v>254.89071351294615</v>
      </c>
      <c r="C32" s="9">
        <f>100*B32/$B32</f>
        <v>100.00000000000001</v>
      </c>
      <c r="D32" s="13"/>
      <c r="E32" s="5">
        <v>129.6394382620671</v>
      </c>
      <c r="F32" s="9">
        <f>100*E32/$B32</f>
        <v>50.860793033749573</v>
      </c>
      <c r="G32" s="13"/>
      <c r="J32" s="63"/>
    </row>
    <row r="33" spans="1:10" s="26" customFormat="1" ht="12.75" x14ac:dyDescent="0.2">
      <c r="A33" s="46"/>
      <c r="B33" s="5"/>
      <c r="C33" s="9"/>
      <c r="D33" s="13"/>
      <c r="E33" s="5"/>
      <c r="F33" s="9"/>
      <c r="G33" s="13"/>
      <c r="J33" s="63"/>
    </row>
    <row r="34" spans="1:10" s="26" customFormat="1" ht="12.75" x14ac:dyDescent="0.2">
      <c r="A34" s="72" t="s">
        <v>44</v>
      </c>
      <c r="B34" s="71"/>
      <c r="C34" s="71"/>
      <c r="D34" s="73"/>
      <c r="E34" s="71"/>
      <c r="F34" s="71"/>
      <c r="G34" s="13"/>
      <c r="J34" s="63"/>
    </row>
    <row r="35" spans="1:10" s="26" customFormat="1" ht="12.75" x14ac:dyDescent="0.2">
      <c r="A35" s="44" t="s">
        <v>25</v>
      </c>
      <c r="B35" s="5">
        <v>1094.1511283361376</v>
      </c>
      <c r="C35" s="9">
        <f>100*B35/$B35</f>
        <v>100</v>
      </c>
      <c r="D35" s="15"/>
      <c r="E35" s="5">
        <v>697.16032665921068</v>
      </c>
      <c r="F35" s="9">
        <f>100*E35/$B35</f>
        <v>63.7170047724005</v>
      </c>
      <c r="G35" s="15"/>
      <c r="J35" s="63"/>
    </row>
    <row r="36" spans="1:10" s="26" customFormat="1" ht="12.75" x14ac:dyDescent="0.2">
      <c r="A36" s="47" t="s">
        <v>13</v>
      </c>
      <c r="B36" s="5">
        <v>358.68253583458738</v>
      </c>
      <c r="C36" s="9">
        <f>100*B36/$B36</f>
        <v>100</v>
      </c>
      <c r="D36" s="15"/>
      <c r="E36" s="5">
        <v>188.90283884420143</v>
      </c>
      <c r="F36" s="9">
        <f>100*E36/$B36</f>
        <v>52.665747554354645</v>
      </c>
      <c r="G36" s="15"/>
      <c r="J36" s="63"/>
    </row>
    <row r="37" spans="1:10" s="26" customFormat="1" ht="12.75" x14ac:dyDescent="0.2">
      <c r="A37" s="47" t="s">
        <v>40</v>
      </c>
      <c r="B37" s="5">
        <v>735.46859250155023</v>
      </c>
      <c r="C37" s="9">
        <f>100*B37/$B37</f>
        <v>100.00000000000001</v>
      </c>
      <c r="D37" s="15"/>
      <c r="E37" s="5">
        <v>508.2574878150092</v>
      </c>
      <c r="F37" s="9">
        <f>100*E37/$B37</f>
        <v>69.106620323006922</v>
      </c>
      <c r="G37" s="15"/>
      <c r="J37" s="63"/>
    </row>
    <row r="38" spans="1:10" s="26" customFormat="1" ht="12.75" x14ac:dyDescent="0.2">
      <c r="A38" s="44"/>
      <c r="B38" s="5"/>
      <c r="C38" s="9"/>
      <c r="D38" s="15"/>
      <c r="E38" s="5"/>
      <c r="F38" s="9"/>
      <c r="G38" s="15"/>
      <c r="J38" s="63"/>
    </row>
    <row r="39" spans="1:10" s="26" customFormat="1" ht="12.75" x14ac:dyDescent="0.2">
      <c r="A39" s="44" t="s">
        <v>27</v>
      </c>
      <c r="B39" s="5">
        <v>443.55827973381327</v>
      </c>
      <c r="C39" s="9">
        <f>100*B39/$B39</f>
        <v>100</v>
      </c>
      <c r="D39" s="15"/>
      <c r="E39" s="5">
        <v>281.23379270776076</v>
      </c>
      <c r="F39" s="9">
        <f>100*E39/$B39</f>
        <v>63.404022776112726</v>
      </c>
      <c r="G39" s="15"/>
      <c r="J39" s="63"/>
    </row>
    <row r="40" spans="1:10" s="26" customFormat="1" ht="12.75" x14ac:dyDescent="0.2">
      <c r="A40" s="47" t="s">
        <v>17</v>
      </c>
      <c r="B40" s="5">
        <v>45.631503931959791</v>
      </c>
      <c r="C40" s="9">
        <f>100*B40/$B40</f>
        <v>99.999999999999986</v>
      </c>
      <c r="D40" s="15"/>
      <c r="E40" s="5">
        <v>20.804322527288882</v>
      </c>
      <c r="F40" s="9">
        <f>100*E40/$B40</f>
        <v>45.592015898292075</v>
      </c>
      <c r="G40" s="15"/>
      <c r="J40" s="63"/>
    </row>
    <row r="41" spans="1:10" s="26" customFormat="1" ht="12.75" x14ac:dyDescent="0.2">
      <c r="A41" s="47" t="s">
        <v>40</v>
      </c>
      <c r="B41" s="5">
        <v>397.92677580185347</v>
      </c>
      <c r="C41" s="9">
        <f>100*B41/$B41</f>
        <v>99.999999999999986</v>
      </c>
      <c r="D41" s="15"/>
      <c r="E41" s="5">
        <v>260.42947018047187</v>
      </c>
      <c r="F41" s="9">
        <f>100*E41/$B41</f>
        <v>65.446581134352215</v>
      </c>
      <c r="G41" s="15"/>
      <c r="J41" s="63"/>
    </row>
    <row r="42" spans="1:10" s="26" customFormat="1" ht="12.75" x14ac:dyDescent="0.2">
      <c r="A42" s="44"/>
      <c r="B42" s="5"/>
      <c r="C42" s="9"/>
      <c r="D42" s="15"/>
      <c r="E42" s="5"/>
      <c r="F42" s="9"/>
      <c r="G42" s="15"/>
      <c r="J42" s="63"/>
    </row>
    <row r="43" spans="1:10" s="26" customFormat="1" ht="12.75" x14ac:dyDescent="0.2">
      <c r="A43" s="44" t="s">
        <v>26</v>
      </c>
      <c r="B43" s="5">
        <v>792.89411496116611</v>
      </c>
      <c r="C43" s="9">
        <f>100*B43/$B43</f>
        <v>99.999999999999986</v>
      </c>
      <c r="D43" s="15"/>
      <c r="E43" s="5">
        <v>582.06762194402029</v>
      </c>
      <c r="F43" s="9">
        <f>100*E43/$B43</f>
        <v>73.410511058280264</v>
      </c>
      <c r="G43" s="15"/>
      <c r="J43" s="63"/>
    </row>
    <row r="44" spans="1:10" s="26" customFormat="1" ht="12.75" x14ac:dyDescent="0.2">
      <c r="A44" s="47" t="s">
        <v>10</v>
      </c>
      <c r="B44" s="5">
        <v>252.69865892753941</v>
      </c>
      <c r="C44" s="9">
        <f>100*B44/$B44</f>
        <v>100</v>
      </c>
      <c r="D44" s="15"/>
      <c r="E44" s="5">
        <v>148.65052984293658</v>
      </c>
      <c r="F44" s="9">
        <f>100*E44/$B44</f>
        <v>58.825215168855202</v>
      </c>
      <c r="G44" s="15"/>
      <c r="J44" s="63"/>
    </row>
    <row r="45" spans="1:10" s="26" customFormat="1" ht="12.75" x14ac:dyDescent="0.2">
      <c r="A45" s="47" t="s">
        <v>40</v>
      </c>
      <c r="B45" s="5">
        <v>540.19545603362667</v>
      </c>
      <c r="C45" s="9">
        <f>100*B45/$B45</f>
        <v>100</v>
      </c>
      <c r="D45" s="15"/>
      <c r="E45" s="5">
        <v>433.41709210108365</v>
      </c>
      <c r="F45" s="9">
        <f>100*E45/$B45</f>
        <v>80.233383539254334</v>
      </c>
      <c r="G45" s="15"/>
      <c r="J45" s="63"/>
    </row>
    <row r="46" spans="1:10" s="26" customFormat="1" ht="12.75" x14ac:dyDescent="0.2">
      <c r="A46" s="44"/>
      <c r="B46" s="5"/>
      <c r="C46" s="9"/>
      <c r="D46" s="15"/>
      <c r="E46" s="5"/>
      <c r="F46" s="9"/>
      <c r="G46" s="15"/>
      <c r="J46" s="63"/>
    </row>
    <row r="47" spans="1:10" s="26" customFormat="1" ht="12.75" x14ac:dyDescent="0.2">
      <c r="A47" s="44" t="s">
        <v>28</v>
      </c>
      <c r="B47" s="5">
        <v>868.67847256435618</v>
      </c>
      <c r="C47" s="9">
        <f>100*B47/$B47</f>
        <v>100</v>
      </c>
      <c r="D47" s="15"/>
      <c r="E47" s="5">
        <v>502.45827315725916</v>
      </c>
      <c r="F47" s="9">
        <f>100*E47/$B47</f>
        <v>57.841685851151844</v>
      </c>
      <c r="G47" s="15"/>
      <c r="J47" s="63"/>
    </row>
    <row r="48" spans="1:10" s="26" customFormat="1" ht="12.75" x14ac:dyDescent="0.2">
      <c r="A48" s="48" t="s">
        <v>11</v>
      </c>
      <c r="B48" s="5">
        <v>315.02361225440438</v>
      </c>
      <c r="C48" s="9">
        <f>100*B48/$B48</f>
        <v>100</v>
      </c>
      <c r="D48" s="15"/>
      <c r="E48" s="5">
        <v>154.76391138016811</v>
      </c>
      <c r="F48" s="9">
        <f t="shared" ref="F48:F49" si="2">100*E48/$B48</f>
        <v>49.127717847126021</v>
      </c>
      <c r="G48" s="15"/>
      <c r="H48" s="5"/>
      <c r="J48" s="63"/>
    </row>
    <row r="49" spans="1:13" s="26" customFormat="1" ht="12.75" x14ac:dyDescent="0.2">
      <c r="A49" s="47" t="s">
        <v>12</v>
      </c>
      <c r="B49" s="5">
        <v>311.40586456602358</v>
      </c>
      <c r="C49" s="9">
        <f>100*B49/$B49</f>
        <v>100</v>
      </c>
      <c r="D49" s="13"/>
      <c r="E49" s="5">
        <v>170.05331070517843</v>
      </c>
      <c r="F49" s="9">
        <f t="shared" si="2"/>
        <v>54.608255673721942</v>
      </c>
      <c r="G49" s="15"/>
      <c r="J49" s="63"/>
    </row>
    <row r="50" spans="1:13" s="26" customFormat="1" ht="12.75" x14ac:dyDescent="0.2">
      <c r="A50" s="47" t="s">
        <v>40</v>
      </c>
      <c r="B50" s="5">
        <v>242.24899574392828</v>
      </c>
      <c r="C50" s="9">
        <f>100*B50/$B50</f>
        <v>100</v>
      </c>
      <c r="D50" s="15"/>
      <c r="E50" s="5">
        <v>177.64105107191267</v>
      </c>
      <c r="F50" s="9">
        <f>100*E50/$B50</f>
        <v>73.3299432372838</v>
      </c>
      <c r="G50" s="15"/>
      <c r="J50" s="63"/>
    </row>
    <row r="51" spans="1:13" s="26" customFormat="1" ht="12.75" x14ac:dyDescent="0.2">
      <c r="A51" s="47"/>
      <c r="B51" s="5"/>
      <c r="C51" s="9"/>
      <c r="D51" s="15"/>
      <c r="E51" s="5"/>
      <c r="F51" s="9"/>
      <c r="G51" s="15"/>
      <c r="J51" s="63"/>
    </row>
    <row r="52" spans="1:13" s="26" customFormat="1" ht="12.75" x14ac:dyDescent="0.2">
      <c r="A52" s="44" t="s">
        <v>39</v>
      </c>
      <c r="B52" s="5">
        <v>779.16133973848127</v>
      </c>
      <c r="C52" s="9">
        <f>100*B52/$B52</f>
        <v>100</v>
      </c>
      <c r="D52" s="15"/>
      <c r="E52" s="5">
        <v>589.13166647850164</v>
      </c>
      <c r="F52" s="9">
        <f>100*E52/$B52</f>
        <v>75.610998188929472</v>
      </c>
      <c r="G52" s="15"/>
      <c r="J52" s="63"/>
    </row>
    <row r="53" spans="1:13" s="26" customFormat="1" ht="12.75" x14ac:dyDescent="0.2">
      <c r="A53" s="47" t="s">
        <v>31</v>
      </c>
      <c r="B53" s="5">
        <v>551.39421897362479</v>
      </c>
      <c r="C53" s="9">
        <f>100*B53/$B53</f>
        <v>100</v>
      </c>
      <c r="D53" s="15"/>
      <c r="E53" s="5">
        <v>414.72350390245765</v>
      </c>
      <c r="F53" s="9">
        <f>100*E53/$B53</f>
        <v>75.213611175400345</v>
      </c>
      <c r="G53" s="15"/>
      <c r="J53" s="63"/>
    </row>
    <row r="54" spans="1:13" s="26" customFormat="1" ht="12.75" x14ac:dyDescent="0.2">
      <c r="A54" s="47" t="s">
        <v>40</v>
      </c>
      <c r="B54" s="5">
        <v>227.76712076485649</v>
      </c>
      <c r="C54" s="9">
        <f>100*B54/$B54</f>
        <v>100</v>
      </c>
      <c r="D54" s="15"/>
      <c r="E54" s="5">
        <v>174.40816257604405</v>
      </c>
      <c r="F54" s="9">
        <f>100*E54/$B54</f>
        <v>76.573019841656844</v>
      </c>
      <c r="G54" s="15"/>
      <c r="J54" s="63"/>
      <c r="L54"/>
      <c r="M54"/>
    </row>
    <row r="55" spans="1:13" s="26" customFormat="1" ht="12.75" x14ac:dyDescent="0.2">
      <c r="A55" s="47"/>
      <c r="B55" s="5"/>
      <c r="C55" s="9"/>
      <c r="D55" s="15"/>
      <c r="E55" s="5"/>
      <c r="F55" s="9"/>
      <c r="G55" s="15"/>
      <c r="J55" s="63"/>
      <c r="L55"/>
      <c r="M55"/>
    </row>
    <row r="56" spans="1:13" s="26" customFormat="1" ht="12.75" x14ac:dyDescent="0.2">
      <c r="A56" s="44" t="s">
        <v>29</v>
      </c>
      <c r="B56" s="5">
        <v>1566.5637055951465</v>
      </c>
      <c r="C56" s="9">
        <f>100*B56/$B56</f>
        <v>100</v>
      </c>
      <c r="D56" s="15"/>
      <c r="E56" s="5">
        <v>661.90273677257505</v>
      </c>
      <c r="F56" s="9">
        <f>100*E56/$B56</f>
        <v>42.251887644819035</v>
      </c>
      <c r="G56" s="15"/>
      <c r="J56" s="63"/>
      <c r="L56"/>
      <c r="M56"/>
    </row>
    <row r="57" spans="1:13" s="26" customFormat="1" ht="12.75" x14ac:dyDescent="0.2">
      <c r="A57" s="47"/>
      <c r="B57" s="5"/>
      <c r="C57" s="9"/>
      <c r="D57" s="15"/>
      <c r="E57" s="5"/>
      <c r="F57" s="9"/>
      <c r="G57" s="15"/>
      <c r="J57" s="63"/>
      <c r="L57"/>
      <c r="M57"/>
    </row>
    <row r="58" spans="1:13" s="26" customFormat="1" ht="12.75" x14ac:dyDescent="0.2">
      <c r="A58" s="72" t="s">
        <v>45</v>
      </c>
      <c r="B58" s="71"/>
      <c r="C58" s="71"/>
      <c r="D58" s="73"/>
      <c r="E58" s="71"/>
      <c r="F58" s="71"/>
      <c r="G58" s="13"/>
      <c r="J58" s="63"/>
      <c r="L58"/>
      <c r="M58"/>
    </row>
    <row r="59" spans="1:13" s="26" customFormat="1" ht="12.75" x14ac:dyDescent="0.2">
      <c r="A59" s="44" t="s">
        <v>24</v>
      </c>
      <c r="B59" s="5">
        <v>1515.9726965492805</v>
      </c>
      <c r="C59" s="9">
        <f>100*B59/$B59</f>
        <v>99.999999999999986</v>
      </c>
      <c r="D59" s="15"/>
      <c r="E59" s="5">
        <v>404.85961762614119</v>
      </c>
      <c r="F59" s="9">
        <f>100*E59/$B59</f>
        <v>26.706260511663523</v>
      </c>
      <c r="G59" s="15"/>
      <c r="J59" s="63"/>
      <c r="L59"/>
      <c r="M59"/>
    </row>
    <row r="60" spans="1:13" s="26" customFormat="1" ht="12.75" x14ac:dyDescent="0.2">
      <c r="A60" s="64" t="s">
        <v>77</v>
      </c>
      <c r="B60" s="5">
        <v>985.11201265501529</v>
      </c>
      <c r="C60" s="9">
        <f>100*B60/$B60</f>
        <v>100</v>
      </c>
      <c r="D60" s="15"/>
      <c r="E60" s="5">
        <v>390.13376485598815</v>
      </c>
      <c r="F60" s="9">
        <f>100*E60/$B60</f>
        <v>39.602985228504402</v>
      </c>
      <c r="G60" s="15"/>
      <c r="J60" s="63"/>
      <c r="L60"/>
      <c r="M60"/>
    </row>
    <row r="61" spans="1:13" s="26" customFormat="1" ht="12.75" x14ac:dyDescent="0.2">
      <c r="A61" s="44" t="s">
        <v>40</v>
      </c>
      <c r="B61" s="5">
        <v>3043.9223317248147</v>
      </c>
      <c r="C61" s="9">
        <f>100*B61/$B61</f>
        <v>100</v>
      </c>
      <c r="D61" s="15"/>
      <c r="E61" s="5">
        <v>1702.5827514464777</v>
      </c>
      <c r="F61" s="9">
        <f>100*E61/$B61</f>
        <v>55.933843439484953</v>
      </c>
      <c r="G61" s="15"/>
      <c r="J61" s="63"/>
      <c r="L61"/>
      <c r="M61"/>
    </row>
    <row r="62" spans="1:13" s="26" customFormat="1" ht="13.5" thickBot="1" x14ac:dyDescent="0.25">
      <c r="A62" s="49"/>
      <c r="B62" s="49"/>
      <c r="C62" s="49"/>
      <c r="D62" s="34"/>
      <c r="E62" s="49"/>
      <c r="F62" s="49"/>
      <c r="G62" s="34"/>
      <c r="J62" s="62"/>
    </row>
    <row r="63" spans="1:13" x14ac:dyDescent="0.2">
      <c r="A63" s="36" t="s">
        <v>41</v>
      </c>
      <c r="B63" s="4"/>
      <c r="C63" s="4"/>
      <c r="D63" s="10"/>
      <c r="E63" s="4"/>
      <c r="F63" s="4"/>
      <c r="G63" s="10"/>
    </row>
    <row r="64" spans="1:13" ht="12.75" x14ac:dyDescent="0.2">
      <c r="A64" s="37" t="s">
        <v>42</v>
      </c>
      <c r="B64" s="1"/>
      <c r="C64" s="1"/>
      <c r="D64" s="12"/>
      <c r="E64" s="1"/>
      <c r="F64" s="1"/>
      <c r="G64" s="12"/>
    </row>
    <row r="65" spans="1:7" ht="12.75" x14ac:dyDescent="0.2">
      <c r="A65" s="37" t="s">
        <v>60</v>
      </c>
      <c r="B65" s="1"/>
      <c r="C65" s="1"/>
      <c r="D65" s="12"/>
      <c r="E65" s="1"/>
      <c r="F65" s="1"/>
      <c r="G65" s="12"/>
    </row>
    <row r="66" spans="1:7" x14ac:dyDescent="0.2">
      <c r="A66" s="37" t="s">
        <v>69</v>
      </c>
    </row>
    <row r="67" spans="1:7" x14ac:dyDescent="0.2">
      <c r="A67" s="38" t="s">
        <v>75</v>
      </c>
    </row>
    <row r="68" spans="1:7" x14ac:dyDescent="0.2">
      <c r="A68" s="61" t="s">
        <v>76</v>
      </c>
    </row>
    <row r="69" spans="1:7" x14ac:dyDescent="0.2">
      <c r="A69" s="38"/>
    </row>
    <row r="70" spans="1:7" x14ac:dyDescent="0.2">
      <c r="A70" s="61"/>
    </row>
  </sheetData>
  <mergeCells count="3">
    <mergeCell ref="E6:F6"/>
    <mergeCell ref="B5:C5"/>
    <mergeCell ref="E5:F5"/>
  </mergeCells>
  <pageMargins left="0.7" right="0.7" top="0.75" bottom="0.75" header="0.3" footer="0.3"/>
  <pageSetup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zoomScaleNormal="100" workbookViewId="0"/>
  </sheetViews>
  <sheetFormatPr defaultRowHeight="12" x14ac:dyDescent="0.2"/>
  <cols>
    <col min="1" max="1" width="24" style="21" customWidth="1"/>
    <col min="2" max="2" width="13.7109375" style="21" customWidth="1"/>
    <col min="3" max="3" width="7.140625" style="21" bestFit="1" customWidth="1"/>
    <col min="4" max="4" width="2.5703125" style="20" customWidth="1"/>
    <col min="5" max="5" width="9.42578125" style="21" customWidth="1"/>
    <col min="6" max="6" width="6.5703125" style="21" customWidth="1"/>
    <col min="7" max="7" width="2.5703125" style="20" customWidth="1"/>
    <col min="8" max="9" width="9.140625" style="21"/>
    <col min="10" max="10" width="9.140625" style="62"/>
    <col min="11" max="16384" width="9.140625" style="21"/>
  </cols>
  <sheetData>
    <row r="1" spans="1:10" ht="21" x14ac:dyDescent="0.35">
      <c r="A1" s="35" t="s">
        <v>89</v>
      </c>
      <c r="B1" s="1"/>
      <c r="C1" s="1"/>
      <c r="D1" s="12"/>
      <c r="E1" s="1"/>
      <c r="F1" s="1"/>
      <c r="G1" s="19"/>
    </row>
    <row r="2" spans="1:10" ht="21" x14ac:dyDescent="0.35">
      <c r="A2" s="35" t="s">
        <v>78</v>
      </c>
      <c r="B2" s="1"/>
      <c r="C2" s="1"/>
      <c r="D2" s="12"/>
      <c r="E2" s="1"/>
      <c r="F2" s="1"/>
      <c r="G2" s="19"/>
    </row>
    <row r="3" spans="1:10" ht="12.75" x14ac:dyDescent="0.2">
      <c r="A3"/>
      <c r="B3" s="1"/>
      <c r="C3" s="1"/>
      <c r="D3" s="12"/>
      <c r="E3" s="1"/>
      <c r="F3" s="1"/>
      <c r="G3" s="19"/>
    </row>
    <row r="4" spans="1:10" ht="16.5" thickBot="1" x14ac:dyDescent="0.3">
      <c r="A4" s="2"/>
      <c r="B4" s="1"/>
      <c r="C4" s="1"/>
      <c r="D4" s="12"/>
      <c r="E4" s="1"/>
      <c r="F4" s="1"/>
      <c r="G4" s="19"/>
    </row>
    <row r="5" spans="1:10" s="26" customFormat="1" ht="12.75" x14ac:dyDescent="0.2">
      <c r="A5" s="67"/>
      <c r="B5" s="76" t="s">
        <v>70</v>
      </c>
      <c r="C5" s="76"/>
      <c r="D5" s="25"/>
      <c r="E5" s="76" t="s">
        <v>74</v>
      </c>
      <c r="F5" s="76"/>
      <c r="G5" s="19"/>
      <c r="J5" s="63"/>
    </row>
    <row r="6" spans="1:10" s="26" customFormat="1" ht="12.75" x14ac:dyDescent="0.2">
      <c r="A6" s="68"/>
      <c r="B6" s="25"/>
      <c r="C6" s="25" t="s">
        <v>93</v>
      </c>
      <c r="D6" s="25"/>
      <c r="E6" s="78" t="s">
        <v>73</v>
      </c>
      <c r="F6" s="78"/>
      <c r="G6" s="25"/>
      <c r="J6" s="63"/>
    </row>
    <row r="7" spans="1:10" s="26" customFormat="1" ht="13.5" thickBot="1" x14ac:dyDescent="0.25">
      <c r="A7" s="69"/>
      <c r="B7" s="70" t="s">
        <v>62</v>
      </c>
      <c r="C7" s="70" t="s">
        <v>63</v>
      </c>
      <c r="D7" s="25"/>
      <c r="E7" s="70" t="s">
        <v>62</v>
      </c>
      <c r="F7" s="70" t="s">
        <v>63</v>
      </c>
      <c r="G7" s="25"/>
      <c r="J7" s="63"/>
    </row>
    <row r="8" spans="1:10" s="26" customFormat="1" ht="12.75" x14ac:dyDescent="0.2">
      <c r="A8" s="3"/>
      <c r="B8" s="41"/>
      <c r="C8" s="41"/>
      <c r="D8" s="42"/>
      <c r="E8" s="39"/>
      <c r="F8" s="39"/>
      <c r="G8" s="25"/>
      <c r="J8" s="63"/>
    </row>
    <row r="9" spans="1:10" s="26" customFormat="1" ht="12.75" x14ac:dyDescent="0.2">
      <c r="A9" s="66" t="s">
        <v>0</v>
      </c>
      <c r="B9" s="6">
        <v>5545.0070409291147</v>
      </c>
      <c r="C9" s="8">
        <f>100*B9/$B9</f>
        <v>100</v>
      </c>
      <c r="D9" s="14"/>
      <c r="E9" s="6">
        <v>3313.9544177193329</v>
      </c>
      <c r="F9" s="8">
        <f>100*E9/$B9</f>
        <v>59.76465662276329</v>
      </c>
      <c r="G9" s="14"/>
      <c r="J9" s="63"/>
    </row>
    <row r="10" spans="1:10" s="26" customFormat="1" ht="12.75" x14ac:dyDescent="0.2">
      <c r="A10" s="29"/>
      <c r="D10" s="27"/>
      <c r="G10" s="27"/>
      <c r="J10" s="63"/>
    </row>
    <row r="11" spans="1:10" s="26" customFormat="1" ht="12.75" x14ac:dyDescent="0.2">
      <c r="A11" s="32" t="s">
        <v>25</v>
      </c>
      <c r="B11" s="5">
        <v>1094.1511283361376</v>
      </c>
      <c r="C11" s="9">
        <f>100*B11/$B11</f>
        <v>100</v>
      </c>
      <c r="D11" s="30"/>
      <c r="E11" s="5">
        <v>697.16032665921068</v>
      </c>
      <c r="F11" s="9">
        <f>100*E11/$B11</f>
        <v>63.7170047724005</v>
      </c>
      <c r="G11" s="30"/>
      <c r="J11" s="63"/>
    </row>
    <row r="12" spans="1:10" s="26" customFormat="1" ht="12.75" x14ac:dyDescent="0.2">
      <c r="A12" s="31" t="s">
        <v>1</v>
      </c>
      <c r="B12" s="5">
        <v>93.508693727522342</v>
      </c>
      <c r="C12" s="9">
        <f t="shared" ref="C12:C55" si="0">100*B12/$B12</f>
        <v>100.00000000000001</v>
      </c>
      <c r="D12" s="30"/>
      <c r="E12" s="5">
        <v>48.096301020341542</v>
      </c>
      <c r="F12" s="9">
        <f t="shared" ref="F12:F55" si="1">100*E12/$B12</f>
        <v>51.435111649073754</v>
      </c>
      <c r="G12" s="30"/>
      <c r="J12" s="63"/>
    </row>
    <row r="13" spans="1:10" s="26" customFormat="1" ht="12.75" x14ac:dyDescent="0.2">
      <c r="A13" s="31" t="s">
        <v>7</v>
      </c>
      <c r="B13" s="5">
        <v>205.11723241102095</v>
      </c>
      <c r="C13" s="9">
        <f t="shared" si="0"/>
        <v>100</v>
      </c>
      <c r="D13" s="30"/>
      <c r="E13" s="5">
        <v>182.78290775087169</v>
      </c>
      <c r="F13" s="9">
        <f t="shared" si="1"/>
        <v>89.111434277060155</v>
      </c>
      <c r="G13" s="30"/>
      <c r="J13" s="63"/>
    </row>
    <row r="14" spans="1:10" s="26" customFormat="1" ht="12.75" x14ac:dyDescent="0.2">
      <c r="A14" s="31" t="s">
        <v>13</v>
      </c>
      <c r="B14" s="5">
        <v>358.68253583458738</v>
      </c>
      <c r="C14" s="9">
        <f t="shared" si="0"/>
        <v>100</v>
      </c>
      <c r="D14" s="30"/>
      <c r="E14" s="5">
        <v>188.90283884420143</v>
      </c>
      <c r="F14" s="9">
        <f t="shared" si="1"/>
        <v>52.665747554354645</v>
      </c>
      <c r="G14" s="30"/>
      <c r="J14" s="63"/>
    </row>
    <row r="15" spans="1:10" s="26" customFormat="1" ht="12.75" x14ac:dyDescent="0.2">
      <c r="A15" s="31" t="s">
        <v>18</v>
      </c>
      <c r="B15" s="5">
        <v>48.368751876841785</v>
      </c>
      <c r="C15" s="9">
        <f t="shared" si="0"/>
        <v>100.00000000000001</v>
      </c>
      <c r="D15" s="30"/>
      <c r="E15" s="5">
        <v>30.798641054217651</v>
      </c>
      <c r="F15" s="9">
        <f t="shared" si="1"/>
        <v>63.674665686305559</v>
      </c>
      <c r="G15" s="30"/>
      <c r="J15" s="63"/>
    </row>
    <row r="16" spans="1:10" s="26" customFormat="1" ht="12.75" x14ac:dyDescent="0.2">
      <c r="A16" s="31" t="s">
        <v>19</v>
      </c>
      <c r="B16" s="5">
        <v>5.9601478931623291</v>
      </c>
      <c r="C16" s="9">
        <f t="shared" si="0"/>
        <v>100.00000000000001</v>
      </c>
      <c r="D16" s="30"/>
      <c r="E16" s="5" t="s">
        <v>103</v>
      </c>
      <c r="F16" s="9" t="s">
        <v>103</v>
      </c>
      <c r="G16" s="30"/>
      <c r="J16" s="63"/>
    </row>
    <row r="17" spans="1:10" s="26" customFormat="1" ht="12.75" x14ac:dyDescent="0.2">
      <c r="A17" s="31" t="s">
        <v>20</v>
      </c>
      <c r="B17" s="5">
        <v>28.876844075837877</v>
      </c>
      <c r="C17" s="9">
        <f t="shared" si="0"/>
        <v>100</v>
      </c>
      <c r="D17" s="30"/>
      <c r="E17" s="5">
        <v>22.274149501782635</v>
      </c>
      <c r="F17" s="9">
        <f t="shared" si="1"/>
        <v>77.134985538187976</v>
      </c>
      <c r="G17" s="30"/>
      <c r="J17" s="63"/>
    </row>
    <row r="18" spans="1:10" s="26" customFormat="1" ht="12.75" x14ac:dyDescent="0.2">
      <c r="A18" s="31" t="s">
        <v>21</v>
      </c>
      <c r="B18" s="5">
        <v>273.43970759011211</v>
      </c>
      <c r="C18" s="9">
        <f t="shared" si="0"/>
        <v>100</v>
      </c>
      <c r="D18" s="30"/>
      <c r="E18" s="5">
        <v>187.77080361749367</v>
      </c>
      <c r="F18" s="9">
        <f t="shared" si="1"/>
        <v>68.669910918337919</v>
      </c>
      <c r="G18" s="30"/>
      <c r="J18" s="63"/>
    </row>
    <row r="19" spans="1:10" s="26" customFormat="1" ht="12.75" x14ac:dyDescent="0.2">
      <c r="A19" s="31" t="s">
        <v>30</v>
      </c>
      <c r="B19" s="5">
        <v>80.197214927052727</v>
      </c>
      <c r="C19" s="9">
        <f t="shared" si="0"/>
        <v>100</v>
      </c>
      <c r="D19" s="30"/>
      <c r="E19" s="5">
        <v>31.574536977151151</v>
      </c>
      <c r="F19" s="9">
        <f t="shared" si="1"/>
        <v>39.371114079050386</v>
      </c>
      <c r="G19" s="30"/>
      <c r="J19" s="63"/>
    </row>
    <row r="20" spans="1:10" s="26" customFormat="1" ht="12.75" x14ac:dyDescent="0.2">
      <c r="A20" s="31"/>
      <c r="B20" s="5"/>
      <c r="C20" s="9"/>
      <c r="D20" s="30"/>
      <c r="E20" s="5"/>
      <c r="F20" s="9"/>
      <c r="G20" s="30"/>
      <c r="J20" s="63"/>
    </row>
    <row r="21" spans="1:10" s="26" customFormat="1" ht="12.75" x14ac:dyDescent="0.2">
      <c r="A21" s="32" t="s">
        <v>27</v>
      </c>
      <c r="B21" s="5">
        <v>443.55827973381327</v>
      </c>
      <c r="C21" s="9">
        <f t="shared" si="0"/>
        <v>100</v>
      </c>
      <c r="D21" s="30"/>
      <c r="E21" s="5">
        <v>281.23379270776076</v>
      </c>
      <c r="F21" s="9">
        <f t="shared" si="1"/>
        <v>63.404022776112726</v>
      </c>
      <c r="G21" s="30"/>
      <c r="J21" s="63"/>
    </row>
    <row r="22" spans="1:10" s="26" customFormat="1" ht="12.75" x14ac:dyDescent="0.2">
      <c r="A22" s="31" t="s">
        <v>2</v>
      </c>
      <c r="B22" s="5">
        <v>26.027222223999992</v>
      </c>
      <c r="C22" s="9">
        <f t="shared" si="0"/>
        <v>100</v>
      </c>
      <c r="D22" s="30"/>
      <c r="E22" s="5">
        <v>17.005555556000001</v>
      </c>
      <c r="F22" s="9">
        <f t="shared" si="1"/>
        <v>65.337573904905568</v>
      </c>
      <c r="G22" s="30"/>
      <c r="J22" s="63"/>
    </row>
    <row r="23" spans="1:10" s="26" customFormat="1" ht="12.75" x14ac:dyDescent="0.2">
      <c r="A23" s="31" t="s">
        <v>86</v>
      </c>
      <c r="B23" s="5">
        <v>152.35870884731196</v>
      </c>
      <c r="C23" s="9">
        <f t="shared" si="0"/>
        <v>100</v>
      </c>
      <c r="D23" s="30"/>
      <c r="E23" s="5">
        <v>107.9644937571283</v>
      </c>
      <c r="F23" s="9">
        <f t="shared" si="1"/>
        <v>70.86204298654576</v>
      </c>
      <c r="G23" s="30"/>
      <c r="J23" s="63"/>
    </row>
    <row r="24" spans="1:10" s="26" customFormat="1" ht="12.75" x14ac:dyDescent="0.2">
      <c r="A24" s="31" t="s">
        <v>5</v>
      </c>
      <c r="B24" s="5">
        <v>113.29976442300546</v>
      </c>
      <c r="C24" s="9">
        <f t="shared" si="0"/>
        <v>100</v>
      </c>
      <c r="D24" s="30"/>
      <c r="E24" s="5">
        <v>71.550070953227731</v>
      </c>
      <c r="F24" s="9">
        <f t="shared" si="1"/>
        <v>63.151120673203735</v>
      </c>
      <c r="G24" s="30"/>
      <c r="J24" s="63"/>
    </row>
    <row r="25" spans="1:10" s="26" customFormat="1" ht="12.75" x14ac:dyDescent="0.2">
      <c r="A25" s="31" t="s">
        <v>17</v>
      </c>
      <c r="B25" s="5">
        <v>45.631503931959791</v>
      </c>
      <c r="C25" s="9">
        <f t="shared" si="0"/>
        <v>99.999999999999986</v>
      </c>
      <c r="D25" s="30"/>
      <c r="E25" s="5">
        <v>20.804322527288882</v>
      </c>
      <c r="F25" s="9">
        <f t="shared" si="1"/>
        <v>45.592015898292075</v>
      </c>
      <c r="G25" s="30"/>
      <c r="J25" s="63"/>
    </row>
    <row r="26" spans="1:10" s="26" customFormat="1" ht="12.75" x14ac:dyDescent="0.2">
      <c r="A26" s="31" t="s">
        <v>22</v>
      </c>
      <c r="B26" s="5">
        <v>106.24108030753634</v>
      </c>
      <c r="C26" s="9">
        <f t="shared" si="0"/>
        <v>100</v>
      </c>
      <c r="D26" s="30"/>
      <c r="E26" s="5">
        <v>63.909349914115595</v>
      </c>
      <c r="F26" s="9">
        <f t="shared" si="1"/>
        <v>60.155026407032977</v>
      </c>
      <c r="G26" s="30"/>
      <c r="J26" s="63"/>
    </row>
    <row r="27" spans="1:10" s="26" customFormat="1" ht="12.75" x14ac:dyDescent="0.2">
      <c r="A27" s="31"/>
      <c r="B27" s="5"/>
      <c r="C27" s="9"/>
      <c r="D27" s="30"/>
      <c r="E27" s="5"/>
      <c r="F27" s="9"/>
      <c r="G27" s="30"/>
      <c r="J27" s="63"/>
    </row>
    <row r="28" spans="1:10" s="26" customFormat="1" ht="12.75" x14ac:dyDescent="0.2">
      <c r="A28" s="32" t="s">
        <v>26</v>
      </c>
      <c r="B28" s="5">
        <v>792.89411496116611</v>
      </c>
      <c r="C28" s="9">
        <f t="shared" si="0"/>
        <v>99.999999999999986</v>
      </c>
      <c r="D28" s="30"/>
      <c r="E28" s="5">
        <v>582.06762194402029</v>
      </c>
      <c r="F28" s="9">
        <f t="shared" si="1"/>
        <v>73.410511058280264</v>
      </c>
      <c r="G28" s="30"/>
      <c r="J28" s="63"/>
    </row>
    <row r="29" spans="1:10" s="26" customFormat="1" ht="12.75" x14ac:dyDescent="0.2">
      <c r="A29" s="31" t="s">
        <v>6</v>
      </c>
      <c r="B29" s="5">
        <v>153.18873257585855</v>
      </c>
      <c r="C29" s="9">
        <f t="shared" si="0"/>
        <v>100</v>
      </c>
      <c r="D29" s="30"/>
      <c r="E29" s="5">
        <v>119.86645785292001</v>
      </c>
      <c r="F29" s="9">
        <f t="shared" si="1"/>
        <v>78.247568105939209</v>
      </c>
      <c r="G29" s="30"/>
      <c r="J29" s="63"/>
    </row>
    <row r="30" spans="1:10" s="26" customFormat="1" ht="12.75" x14ac:dyDescent="0.2">
      <c r="A30" s="31" t="s">
        <v>8</v>
      </c>
      <c r="B30" s="5">
        <v>187.77459698749411</v>
      </c>
      <c r="C30" s="9">
        <f t="shared" si="0"/>
        <v>100</v>
      </c>
      <c r="D30" s="30"/>
      <c r="E30" s="5">
        <v>154.74605553618386</v>
      </c>
      <c r="F30" s="9">
        <f t="shared" si="1"/>
        <v>82.410537963497816</v>
      </c>
      <c r="G30" s="30"/>
      <c r="J30" s="63"/>
    </row>
    <row r="31" spans="1:10" s="26" customFormat="1" ht="12.75" x14ac:dyDescent="0.2">
      <c r="A31" s="31" t="s">
        <v>10</v>
      </c>
      <c r="B31" s="5">
        <v>252.69865892753941</v>
      </c>
      <c r="C31" s="9">
        <f t="shared" si="0"/>
        <v>100</v>
      </c>
      <c r="D31" s="30"/>
      <c r="E31" s="5">
        <v>148.65052984293658</v>
      </c>
      <c r="F31" s="9">
        <f t="shared" si="1"/>
        <v>58.825215168855202</v>
      </c>
      <c r="G31" s="30"/>
      <c r="J31" s="63"/>
    </row>
    <row r="32" spans="1:10" s="26" customFormat="1" ht="12.75" x14ac:dyDescent="0.2">
      <c r="A32" s="31" t="s">
        <v>87</v>
      </c>
      <c r="B32" s="5">
        <v>107.35180300612885</v>
      </c>
      <c r="C32" s="9">
        <f t="shared" si="0"/>
        <v>100</v>
      </c>
      <c r="D32" s="30"/>
      <c r="E32" s="5">
        <v>82.557726953944808</v>
      </c>
      <c r="F32" s="9">
        <f t="shared" si="1"/>
        <v>76.903903467025586</v>
      </c>
      <c r="G32" s="30"/>
      <c r="J32" s="63"/>
    </row>
    <row r="33" spans="1:10" s="26" customFormat="1" ht="12.75" x14ac:dyDescent="0.2">
      <c r="A33" s="31" t="s">
        <v>14</v>
      </c>
      <c r="B33" s="5">
        <v>13.730833333384101</v>
      </c>
      <c r="C33" s="9">
        <f t="shared" si="0"/>
        <v>100</v>
      </c>
      <c r="D33" s="30"/>
      <c r="E33" s="5">
        <v>13.730833333384101</v>
      </c>
      <c r="F33" s="9">
        <f t="shared" si="1"/>
        <v>100</v>
      </c>
      <c r="G33" s="30"/>
      <c r="J33" s="63"/>
    </row>
    <row r="34" spans="1:10" s="26" customFormat="1" ht="12.75" x14ac:dyDescent="0.2">
      <c r="A34" s="31" t="s">
        <v>16</v>
      </c>
      <c r="B34" s="5">
        <v>24.563346362783772</v>
      </c>
      <c r="C34" s="9">
        <f t="shared" si="0"/>
        <v>100</v>
      </c>
      <c r="D34" s="30"/>
      <c r="E34" s="5">
        <v>20.406264492653982</v>
      </c>
      <c r="F34" s="9">
        <f t="shared" si="1"/>
        <v>83.076076814890996</v>
      </c>
      <c r="G34" s="30"/>
      <c r="J34" s="63"/>
    </row>
    <row r="35" spans="1:10" s="26" customFormat="1" ht="12.75" x14ac:dyDescent="0.2">
      <c r="A35" s="31" t="s">
        <v>90</v>
      </c>
      <c r="B35" s="5">
        <v>20.118894360188623</v>
      </c>
      <c r="C35" s="9">
        <f t="shared" si="0"/>
        <v>100</v>
      </c>
      <c r="D35" s="30"/>
      <c r="E35" s="5">
        <v>18.457869293080851</v>
      </c>
      <c r="F35" s="9">
        <f t="shared" si="1"/>
        <v>91.743954526673107</v>
      </c>
      <c r="G35" s="30"/>
      <c r="J35" s="63"/>
    </row>
    <row r="36" spans="1:10" s="26" customFormat="1" ht="12.75" x14ac:dyDescent="0.2">
      <c r="A36" s="31" t="s">
        <v>23</v>
      </c>
      <c r="B36" s="5">
        <v>33.467249407787719</v>
      </c>
      <c r="C36" s="9">
        <f t="shared" si="0"/>
        <v>100</v>
      </c>
      <c r="D36" s="30"/>
      <c r="E36" s="5">
        <v>23.65188463891592</v>
      </c>
      <c r="F36" s="9">
        <f t="shared" si="1"/>
        <v>70.671731491062445</v>
      </c>
      <c r="G36" s="30"/>
      <c r="J36" s="63"/>
    </row>
    <row r="37" spans="1:10" s="26" customFormat="1" ht="12.75" x14ac:dyDescent="0.2">
      <c r="A37" s="31"/>
      <c r="B37" s="5"/>
      <c r="C37" s="9"/>
      <c r="D37" s="30"/>
      <c r="E37" s="5"/>
      <c r="F37" s="9"/>
      <c r="G37" s="30"/>
      <c r="J37" s="63"/>
    </row>
    <row r="38" spans="1:10" s="26" customFormat="1" ht="12.75" x14ac:dyDescent="0.2">
      <c r="A38" s="32" t="s">
        <v>28</v>
      </c>
      <c r="B38" s="5">
        <v>868.67847256435618</v>
      </c>
      <c r="C38" s="9">
        <f t="shared" si="0"/>
        <v>100</v>
      </c>
      <c r="D38" s="30"/>
      <c r="E38" s="5">
        <v>502.45827315725916</v>
      </c>
      <c r="F38" s="9">
        <f t="shared" si="1"/>
        <v>57.841685851151844</v>
      </c>
      <c r="G38" s="30"/>
      <c r="J38" s="63"/>
    </row>
    <row r="39" spans="1:10" s="26" customFormat="1" ht="12.75" x14ac:dyDescent="0.2">
      <c r="A39" s="31" t="s">
        <v>4</v>
      </c>
      <c r="B39" s="5">
        <v>15.61176747684479</v>
      </c>
      <c r="C39" s="9">
        <f t="shared" si="0"/>
        <v>99.999999999999986</v>
      </c>
      <c r="D39" s="30"/>
      <c r="E39" s="5">
        <v>6.0232440790080011</v>
      </c>
      <c r="F39" s="9">
        <f t="shared" si="1"/>
        <v>38.581436009353929</v>
      </c>
      <c r="G39" s="30"/>
      <c r="J39" s="63"/>
    </row>
    <row r="40" spans="1:10" s="26" customFormat="1" ht="12.75" x14ac:dyDescent="0.2">
      <c r="A40" s="31" t="s">
        <v>9</v>
      </c>
      <c r="B40" s="5">
        <v>133.07216790212482</v>
      </c>
      <c r="C40" s="9">
        <f t="shared" si="0"/>
        <v>100</v>
      </c>
      <c r="D40" s="30"/>
      <c r="E40" s="5">
        <v>95.032953586739652</v>
      </c>
      <c r="F40" s="9">
        <f t="shared" si="1"/>
        <v>71.414597871913244</v>
      </c>
      <c r="G40" s="30"/>
      <c r="J40" s="63"/>
    </row>
    <row r="41" spans="1:10" s="26" customFormat="1" ht="12.75" x14ac:dyDescent="0.2">
      <c r="A41" s="31" t="s">
        <v>11</v>
      </c>
      <c r="B41" s="5">
        <v>315.02361225440438</v>
      </c>
      <c r="C41" s="9">
        <f t="shared" si="0"/>
        <v>100</v>
      </c>
      <c r="D41" s="30"/>
      <c r="E41" s="5">
        <v>154.76391138016811</v>
      </c>
      <c r="F41" s="9">
        <f t="shared" si="1"/>
        <v>49.127717847126021</v>
      </c>
      <c r="G41" s="30"/>
      <c r="J41" s="63"/>
    </row>
    <row r="42" spans="1:10" s="26" customFormat="1" ht="12.75" x14ac:dyDescent="0.2">
      <c r="A42" s="31" t="s">
        <v>12</v>
      </c>
      <c r="B42" s="5">
        <v>311.40586456602358</v>
      </c>
      <c r="C42" s="9">
        <f t="shared" si="0"/>
        <v>100</v>
      </c>
      <c r="D42" s="30"/>
      <c r="E42" s="5">
        <v>170.05331070517843</v>
      </c>
      <c r="F42" s="9">
        <f t="shared" si="1"/>
        <v>54.608255673721942</v>
      </c>
      <c r="G42" s="30"/>
      <c r="J42" s="63"/>
    </row>
    <row r="43" spans="1:10" s="26" customFormat="1" ht="12.75" x14ac:dyDescent="0.2">
      <c r="A43" s="31" t="s">
        <v>15</v>
      </c>
      <c r="B43" s="5">
        <v>7.5833333333891195</v>
      </c>
      <c r="C43" s="9">
        <f t="shared" si="0"/>
        <v>100</v>
      </c>
      <c r="D43" s="30"/>
      <c r="E43" s="5">
        <v>7.5833333333891204</v>
      </c>
      <c r="F43" s="9">
        <f t="shared" si="1"/>
        <v>100.00000000000001</v>
      </c>
      <c r="G43" s="30"/>
      <c r="J43" s="63"/>
    </row>
    <row r="44" spans="1:10" s="26" customFormat="1" ht="12.75" x14ac:dyDescent="0.2">
      <c r="A44" s="31" t="s">
        <v>47</v>
      </c>
      <c r="B44" s="5">
        <v>85.981727031570145</v>
      </c>
      <c r="C44" s="9">
        <f t="shared" si="0"/>
        <v>100.00000000000001</v>
      </c>
      <c r="D44" s="30"/>
      <c r="E44" s="5">
        <v>69.001520072776088</v>
      </c>
      <c r="F44" s="9">
        <f t="shared" si="1"/>
        <v>80.251377187900189</v>
      </c>
      <c r="G44" s="30"/>
      <c r="J44" s="63"/>
    </row>
    <row r="45" spans="1:10" s="26" customFormat="1" ht="12.75" x14ac:dyDescent="0.2">
      <c r="A45" s="31"/>
      <c r="B45" s="5"/>
      <c r="C45" s="9"/>
      <c r="D45" s="30"/>
      <c r="E45" s="5"/>
      <c r="F45" s="9"/>
      <c r="G45" s="30"/>
      <c r="J45" s="63"/>
    </row>
    <row r="46" spans="1:10" s="26" customFormat="1" ht="12.75" x14ac:dyDescent="0.2">
      <c r="A46" s="32" t="s">
        <v>39</v>
      </c>
      <c r="B46" s="5">
        <v>779.16133973848127</v>
      </c>
      <c r="C46" s="9">
        <f t="shared" si="0"/>
        <v>100</v>
      </c>
      <c r="D46" s="30"/>
      <c r="E46" s="5">
        <v>589.13166647850164</v>
      </c>
      <c r="F46" s="9">
        <f t="shared" si="1"/>
        <v>75.610998188929472</v>
      </c>
      <c r="G46" s="30"/>
      <c r="J46" s="63"/>
    </row>
    <row r="47" spans="1:10" s="26" customFormat="1" ht="12.75" x14ac:dyDescent="0.2">
      <c r="A47" s="31" t="s">
        <v>31</v>
      </c>
      <c r="B47" s="5">
        <v>551.39421897362479</v>
      </c>
      <c r="C47" s="9">
        <f t="shared" si="0"/>
        <v>100</v>
      </c>
      <c r="D47" s="30"/>
      <c r="E47" s="5">
        <v>414.72350390245765</v>
      </c>
      <c r="F47" s="9">
        <f t="shared" si="1"/>
        <v>75.213611175400345</v>
      </c>
      <c r="G47" s="30"/>
      <c r="J47" s="63"/>
    </row>
    <row r="48" spans="1:10" s="26" customFormat="1" ht="12.75" x14ac:dyDescent="0.2">
      <c r="A48" s="31" t="s">
        <v>48</v>
      </c>
      <c r="B48" s="5">
        <v>70.974166961477565</v>
      </c>
      <c r="C48" s="9">
        <f t="shared" si="0"/>
        <v>100</v>
      </c>
      <c r="D48" s="30"/>
      <c r="E48" s="5">
        <v>52.285308990287888</v>
      </c>
      <c r="F48" s="9">
        <f t="shared" si="1"/>
        <v>73.668084077220129</v>
      </c>
      <c r="G48" s="30"/>
      <c r="J48" s="63"/>
    </row>
    <row r="49" spans="1:10" s="26" customFormat="1" ht="12.75" x14ac:dyDescent="0.2">
      <c r="A49" s="31" t="s">
        <v>49</v>
      </c>
      <c r="B49" s="5">
        <v>17.172410811225202</v>
      </c>
      <c r="C49" s="9">
        <f t="shared" si="0"/>
        <v>100</v>
      </c>
      <c r="D49" s="30"/>
      <c r="E49" s="5">
        <v>10.837243752268012</v>
      </c>
      <c r="F49" s="9">
        <f t="shared" si="1"/>
        <v>63.108458511742334</v>
      </c>
      <c r="G49" s="30"/>
      <c r="J49" s="63"/>
    </row>
    <row r="50" spans="1:10" s="26" customFormat="1" ht="12.75" x14ac:dyDescent="0.2">
      <c r="A50" s="31" t="s">
        <v>50</v>
      </c>
      <c r="B50" s="5">
        <v>139.62054299215373</v>
      </c>
      <c r="C50" s="9">
        <f t="shared" si="0"/>
        <v>100</v>
      </c>
      <c r="D50" s="30"/>
      <c r="E50" s="5">
        <v>111.28560983348811</v>
      </c>
      <c r="F50" s="9">
        <f t="shared" si="1"/>
        <v>79.705756365481278</v>
      </c>
      <c r="G50" s="30"/>
      <c r="J50" s="63"/>
    </row>
    <row r="51" spans="1:10" s="26" customFormat="1" ht="12.75" x14ac:dyDescent="0.2">
      <c r="A51" s="31"/>
      <c r="B51" s="5"/>
      <c r="C51" s="9"/>
      <c r="D51" s="30"/>
      <c r="E51" s="5"/>
      <c r="F51" s="9"/>
      <c r="G51" s="30"/>
      <c r="J51" s="63"/>
    </row>
    <row r="52" spans="1:10" s="26" customFormat="1" ht="12.75" x14ac:dyDescent="0.2">
      <c r="A52" s="32" t="s">
        <v>29</v>
      </c>
      <c r="B52" s="5">
        <v>1566.5637055951456</v>
      </c>
      <c r="C52" s="9">
        <f t="shared" si="0"/>
        <v>100</v>
      </c>
      <c r="D52" s="30"/>
      <c r="E52" s="5">
        <v>661.90273677257505</v>
      </c>
      <c r="F52" s="9">
        <f t="shared" si="1"/>
        <v>42.251887644819064</v>
      </c>
      <c r="G52" s="30"/>
      <c r="J52" s="63"/>
    </row>
    <row r="53" spans="1:10" s="26" customFormat="1" ht="12.75" x14ac:dyDescent="0.2">
      <c r="A53" s="31" t="s">
        <v>3</v>
      </c>
      <c r="B53" s="5">
        <v>50.591009045865277</v>
      </c>
      <c r="C53" s="9">
        <f t="shared" si="0"/>
        <v>100</v>
      </c>
      <c r="D53" s="30"/>
      <c r="E53" s="5">
        <v>30.932896864401201</v>
      </c>
      <c r="F53" s="9">
        <f t="shared" si="1"/>
        <v>61.143071561110318</v>
      </c>
      <c r="G53" s="30"/>
      <c r="J53" s="63"/>
    </row>
    <row r="54" spans="1:10" s="26" customFormat="1" ht="12.75" x14ac:dyDescent="0.2">
      <c r="A54" s="31" t="s">
        <v>24</v>
      </c>
      <c r="B54" s="5">
        <v>1515.9726965492812</v>
      </c>
      <c r="C54" s="9">
        <f t="shared" si="0"/>
        <v>100</v>
      </c>
      <c r="D54" s="30"/>
      <c r="E54" s="5">
        <v>630.96983990817375</v>
      </c>
      <c r="F54" s="9">
        <f t="shared" si="1"/>
        <v>41.621451451230818</v>
      </c>
      <c r="G54" s="30"/>
      <c r="J54" s="63"/>
    </row>
    <row r="55" spans="1:10" s="26" customFormat="1" ht="12.75" x14ac:dyDescent="0.2">
      <c r="A55" s="33" t="s">
        <v>88</v>
      </c>
      <c r="B55" s="5">
        <v>48.344886492668699</v>
      </c>
      <c r="C55" s="9">
        <f t="shared" si="0"/>
        <v>100</v>
      </c>
      <c r="D55" s="30"/>
      <c r="E55" s="5">
        <v>31.544968921564383</v>
      </c>
      <c r="F55" s="9">
        <f t="shared" si="1"/>
        <v>65.249856210435084</v>
      </c>
      <c r="G55" s="30"/>
      <c r="J55" s="63"/>
    </row>
    <row r="56" spans="1:10" s="26" customFormat="1" ht="13.5" thickBot="1" x14ac:dyDescent="0.25">
      <c r="A56" s="49"/>
      <c r="B56" s="49"/>
      <c r="C56" s="49"/>
      <c r="D56" s="34"/>
      <c r="E56" s="49"/>
      <c r="F56" s="49"/>
      <c r="G56" s="34"/>
      <c r="J56" s="63"/>
    </row>
    <row r="57" spans="1:10" ht="12.75" x14ac:dyDescent="0.2">
      <c r="A57" s="36" t="s">
        <v>41</v>
      </c>
      <c r="J57" s="63"/>
    </row>
    <row r="58" spans="1:10" ht="12.75" x14ac:dyDescent="0.2">
      <c r="A58" s="37" t="s">
        <v>42</v>
      </c>
      <c r="J58" s="63"/>
    </row>
    <row r="59" spans="1:10" ht="12.75" x14ac:dyDescent="0.2">
      <c r="A59" s="50" t="s">
        <v>43</v>
      </c>
      <c r="J59" s="63"/>
    </row>
    <row r="60" spans="1:10" ht="12.75" x14ac:dyDescent="0.2">
      <c r="A60" s="38"/>
      <c r="J60" s="63"/>
    </row>
    <row r="61" spans="1:10" ht="12.75" x14ac:dyDescent="0.2">
      <c r="A61" s="61"/>
      <c r="J61" s="63"/>
    </row>
  </sheetData>
  <mergeCells count="3">
    <mergeCell ref="E6:F6"/>
    <mergeCell ref="B5:C5"/>
    <mergeCell ref="E5:F5"/>
  </mergeCells>
  <pageMargins left="0.7" right="0.7" top="0.75" bottom="0.75" header="0.3" footer="0.3"/>
  <pageSetup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8"/>
  <sheetViews>
    <sheetView zoomScaleNormal="100" workbookViewId="0"/>
  </sheetViews>
  <sheetFormatPr defaultRowHeight="12" x14ac:dyDescent="0.2"/>
  <cols>
    <col min="1" max="1" width="26.42578125" customWidth="1"/>
    <col min="2" max="2" width="11.85546875" customWidth="1"/>
    <col min="3" max="3" width="6.5703125" customWidth="1"/>
    <col min="4" max="4" width="2.28515625" style="11" customWidth="1"/>
    <col min="5" max="5" width="6.28515625" customWidth="1"/>
    <col min="6" max="6" width="5.140625" customWidth="1"/>
    <col min="7" max="7" width="2.28515625" style="11" customWidth="1"/>
    <col min="8" max="8" width="7.28515625" customWidth="1"/>
    <col min="9" max="9" width="5.140625" customWidth="1"/>
    <col min="10" max="10" width="2.28515625" style="11" customWidth="1"/>
    <col min="11" max="11" width="6.28515625" customWidth="1"/>
    <col min="12" max="12" width="5.140625" customWidth="1"/>
    <col min="13" max="13" width="2.28515625" style="11" customWidth="1"/>
    <col min="14" max="14" width="6.28515625" customWidth="1"/>
    <col min="15" max="15" width="5.140625" customWidth="1"/>
    <col min="16" max="16" width="2.28515625" style="11" customWidth="1"/>
    <col min="17" max="17" width="6.28515625" customWidth="1"/>
    <col min="18" max="18" width="5.140625" customWidth="1"/>
    <col min="19" max="19" width="2.28515625" style="11" customWidth="1"/>
    <col min="20" max="20" width="10.7109375" customWidth="1"/>
    <col min="21" max="21" width="5.140625" customWidth="1"/>
    <col min="22" max="22" width="2.28515625" style="11" customWidth="1"/>
    <col min="23" max="23" width="6.28515625" customWidth="1"/>
    <col min="24" max="24" width="5.140625" customWidth="1"/>
    <col min="25" max="25" width="2.28515625" style="11" customWidth="1"/>
    <col min="26" max="26" width="6.28515625" customWidth="1"/>
    <col min="27" max="27" width="5.140625" customWidth="1"/>
    <col min="28" max="28" width="5.140625" style="11" customWidth="1"/>
    <col min="30" max="31" width="9.140625" style="62"/>
  </cols>
  <sheetData>
    <row r="1" spans="1:31" ht="21" x14ac:dyDescent="0.35">
      <c r="A1" s="35" t="s">
        <v>106</v>
      </c>
      <c r="B1" s="1"/>
      <c r="C1" s="1"/>
      <c r="D1" s="12"/>
    </row>
    <row r="2" spans="1:31" ht="21" x14ac:dyDescent="0.35">
      <c r="A2" s="35" t="s">
        <v>78</v>
      </c>
      <c r="B2" s="1"/>
      <c r="C2" s="1"/>
      <c r="D2" s="12"/>
    </row>
    <row r="3" spans="1:31" ht="12.75" x14ac:dyDescent="0.2">
      <c r="B3" s="1"/>
      <c r="C3" s="1"/>
      <c r="D3" s="12"/>
    </row>
    <row r="4" spans="1:31" ht="16.5" thickBot="1" x14ac:dyDescent="0.3">
      <c r="A4" s="2"/>
      <c r="B4" s="1"/>
      <c r="C4" s="1"/>
      <c r="D4" s="12"/>
    </row>
    <row r="5" spans="1:31" ht="27.75" customHeight="1" x14ac:dyDescent="0.2">
      <c r="A5" s="22"/>
      <c r="B5" s="80" t="s">
        <v>95</v>
      </c>
      <c r="C5" s="77"/>
      <c r="D5" s="25"/>
      <c r="E5" s="79" t="s">
        <v>96</v>
      </c>
      <c r="F5" s="79"/>
      <c r="G5" s="58"/>
      <c r="H5" s="79" t="s">
        <v>102</v>
      </c>
      <c r="I5" s="79"/>
      <c r="J5" s="58"/>
      <c r="K5" s="79" t="s">
        <v>97</v>
      </c>
      <c r="L5" s="79"/>
      <c r="M5" s="58"/>
      <c r="N5" s="79" t="s">
        <v>98</v>
      </c>
      <c r="O5" s="79"/>
      <c r="P5" s="58"/>
      <c r="Q5" s="79" t="s">
        <v>99</v>
      </c>
      <c r="R5" s="79"/>
      <c r="S5" s="58"/>
      <c r="T5" s="79" t="s">
        <v>100</v>
      </c>
      <c r="U5" s="79"/>
      <c r="V5" s="58"/>
      <c r="W5" s="79" t="s">
        <v>101</v>
      </c>
      <c r="X5" s="79"/>
      <c r="Y5" s="58"/>
      <c r="Z5" s="79" t="s">
        <v>34</v>
      </c>
      <c r="AA5" s="79"/>
      <c r="AB5" s="58"/>
      <c r="AD5" s="63"/>
      <c r="AE5" s="63"/>
    </row>
    <row r="6" spans="1:31" ht="13.5" thickBot="1" x14ac:dyDescent="0.25">
      <c r="A6" s="23"/>
      <c r="B6" s="24" t="s">
        <v>62</v>
      </c>
      <c r="C6" s="24" t="s">
        <v>63</v>
      </c>
      <c r="D6" s="25"/>
      <c r="E6" s="24" t="s">
        <v>62</v>
      </c>
      <c r="F6" s="24" t="s">
        <v>63</v>
      </c>
      <c r="G6" s="25"/>
      <c r="H6" s="24" t="s">
        <v>62</v>
      </c>
      <c r="I6" s="24" t="s">
        <v>63</v>
      </c>
      <c r="J6" s="25"/>
      <c r="K6" s="24" t="s">
        <v>62</v>
      </c>
      <c r="L6" s="24" t="s">
        <v>63</v>
      </c>
      <c r="M6" s="25"/>
      <c r="N6" s="24" t="s">
        <v>62</v>
      </c>
      <c r="O6" s="24" t="s">
        <v>63</v>
      </c>
      <c r="P6" s="25"/>
      <c r="Q6" s="24" t="s">
        <v>62</v>
      </c>
      <c r="R6" s="24" t="s">
        <v>63</v>
      </c>
      <c r="S6" s="25"/>
      <c r="T6" s="24" t="s">
        <v>62</v>
      </c>
      <c r="U6" s="24" t="s">
        <v>63</v>
      </c>
      <c r="V6" s="25"/>
      <c r="W6" s="24" t="s">
        <v>62</v>
      </c>
      <c r="X6" s="24" t="s">
        <v>63</v>
      </c>
      <c r="Y6" s="25"/>
      <c r="Z6" s="24" t="s">
        <v>62</v>
      </c>
      <c r="AA6" s="24" t="s">
        <v>63</v>
      </c>
      <c r="AB6" s="25"/>
      <c r="AD6" s="63"/>
      <c r="AE6" s="63"/>
    </row>
    <row r="7" spans="1:31" ht="12.75" x14ac:dyDescent="0.2">
      <c r="A7" s="3"/>
      <c r="B7" s="41"/>
      <c r="C7" s="41"/>
      <c r="D7" s="42"/>
      <c r="E7" s="26"/>
      <c r="F7" s="26"/>
      <c r="G7" s="27"/>
      <c r="H7" s="26"/>
      <c r="I7" s="26"/>
      <c r="J7" s="27"/>
      <c r="K7" s="26"/>
      <c r="L7" s="26"/>
      <c r="M7" s="27"/>
      <c r="N7" s="26"/>
      <c r="O7" s="26"/>
      <c r="P7" s="27"/>
      <c r="Q7" s="26"/>
      <c r="T7" s="26"/>
      <c r="U7" s="26"/>
      <c r="V7" s="27"/>
      <c r="W7" s="26"/>
      <c r="X7" s="26"/>
      <c r="Y7" s="27"/>
      <c r="Z7" s="26"/>
      <c r="AA7" s="26"/>
      <c r="AB7" s="27"/>
      <c r="AD7" s="63"/>
      <c r="AE7" s="63"/>
    </row>
    <row r="8" spans="1:31" ht="12.75" x14ac:dyDescent="0.2">
      <c r="A8" s="28" t="s">
        <v>0</v>
      </c>
      <c r="B8" s="6">
        <v>5545.0070409291147</v>
      </c>
      <c r="C8" s="8">
        <f>100*B8/$B8</f>
        <v>100</v>
      </c>
      <c r="D8" s="14"/>
      <c r="E8" s="6">
        <v>769.77006386041489</v>
      </c>
      <c r="F8" s="8">
        <f>100*E8/$B8</f>
        <v>13.882219773185955</v>
      </c>
      <c r="G8" s="14"/>
      <c r="H8" s="6">
        <v>987.32554834498058</v>
      </c>
      <c r="I8" s="8">
        <f>100*H8/$B8</f>
        <v>17.805668073228372</v>
      </c>
      <c r="J8" s="59"/>
      <c r="K8" s="6">
        <v>245.61710697656753</v>
      </c>
      <c r="L8" s="8">
        <f>100*K8/$B8</f>
        <v>4.4295183967054479</v>
      </c>
      <c r="M8" s="59"/>
      <c r="N8" s="6">
        <v>408.08208738215637</v>
      </c>
      <c r="O8" s="8">
        <f>100*N8/$B8</f>
        <v>7.3594512030372217</v>
      </c>
      <c r="P8" s="59"/>
      <c r="Q8" s="6">
        <v>289.53827309440709</v>
      </c>
      <c r="R8" s="8">
        <f>100*Q8/$B8</f>
        <v>5.2216033443645982</v>
      </c>
      <c r="S8" s="60"/>
      <c r="T8" s="6">
        <v>1303.7574342308135</v>
      </c>
      <c r="U8" s="8">
        <f>100*T8/$B8</f>
        <v>23.51227734441898</v>
      </c>
      <c r="V8" s="59"/>
      <c r="W8" s="6">
        <v>402.22856809403356</v>
      </c>
      <c r="X8" s="8">
        <f>100*W8/$B8</f>
        <v>7.2538874184483744</v>
      </c>
      <c r="Y8" s="59"/>
      <c r="Z8" s="6">
        <v>322.309675155001</v>
      </c>
      <c r="AA8" s="8">
        <f>100*Z8/$B8</f>
        <v>5.8126107464959169</v>
      </c>
      <c r="AB8" s="14"/>
      <c r="AD8" s="63"/>
      <c r="AE8" s="63"/>
    </row>
    <row r="9" spans="1:31" ht="12.75" x14ac:dyDescent="0.2">
      <c r="A9" s="43"/>
      <c r="B9" s="5"/>
      <c r="C9" s="5"/>
      <c r="D9" s="13"/>
      <c r="E9" s="5"/>
      <c r="F9" s="5"/>
      <c r="G9" s="30"/>
      <c r="H9" s="5"/>
      <c r="I9" s="5"/>
      <c r="J9" s="30"/>
      <c r="K9" s="5"/>
      <c r="L9" s="5"/>
      <c r="M9" s="30"/>
      <c r="N9" s="5"/>
      <c r="O9" s="5"/>
      <c r="P9" s="30"/>
      <c r="Q9" s="5"/>
      <c r="R9" s="5"/>
      <c r="T9" s="5"/>
      <c r="U9" s="5"/>
      <c r="V9" s="30"/>
      <c r="W9" s="5"/>
      <c r="X9" s="5"/>
      <c r="Y9" s="30"/>
      <c r="Z9" s="5"/>
      <c r="AA9" s="5"/>
      <c r="AB9" s="13"/>
      <c r="AD9" s="63"/>
      <c r="AE9" s="63"/>
    </row>
    <row r="10" spans="1:31" ht="12.75" x14ac:dyDescent="0.2">
      <c r="A10" s="72" t="s">
        <v>46</v>
      </c>
      <c r="B10" s="71"/>
      <c r="C10" s="71"/>
      <c r="D10" s="73"/>
      <c r="E10" s="71"/>
      <c r="F10" s="71"/>
      <c r="G10" s="73"/>
      <c r="H10" s="71"/>
      <c r="I10" s="71"/>
      <c r="J10" s="73"/>
      <c r="K10" s="71"/>
      <c r="L10" s="71"/>
      <c r="M10" s="73"/>
      <c r="N10" s="71"/>
      <c r="O10" s="71"/>
      <c r="P10" s="73"/>
      <c r="Q10" s="71"/>
      <c r="R10" s="71"/>
      <c r="S10" s="73"/>
      <c r="T10" s="71"/>
      <c r="U10" s="71"/>
      <c r="V10" s="73"/>
      <c r="W10" s="71"/>
      <c r="X10" s="71"/>
      <c r="Y10" s="73"/>
      <c r="Z10" s="71"/>
      <c r="AA10" s="71"/>
      <c r="AB10" s="13"/>
      <c r="AD10" s="63"/>
      <c r="AE10" s="63"/>
    </row>
    <row r="11" spans="1:31" ht="12.75" x14ac:dyDescent="0.2">
      <c r="A11" s="44" t="s">
        <v>32</v>
      </c>
      <c r="B11" s="5">
        <v>3099.4177029648699</v>
      </c>
      <c r="C11" s="9">
        <f>100*B11/$B11</f>
        <v>99.999999999999986</v>
      </c>
      <c r="D11" s="15"/>
      <c r="E11" s="5">
        <v>486.19776311151855</v>
      </c>
      <c r="F11" s="9">
        <f>100*E11/$B11</f>
        <v>15.686745373055945</v>
      </c>
      <c r="G11" s="15"/>
      <c r="H11" s="5">
        <v>471.79358458526565</v>
      </c>
      <c r="I11" s="9">
        <f>100*H11/$B11</f>
        <v>15.222007157471964</v>
      </c>
      <c r="J11" s="30"/>
      <c r="K11" s="5">
        <v>39.683375431542174</v>
      </c>
      <c r="L11" s="9">
        <f>100*K11/$B11</f>
        <v>1.2803493828399275</v>
      </c>
      <c r="M11" s="30"/>
      <c r="N11" s="5">
        <v>234.76086673151539</v>
      </c>
      <c r="O11" s="9">
        <f>100*N11/$B11</f>
        <v>7.5743539345131063</v>
      </c>
      <c r="P11" s="30"/>
      <c r="Q11" s="5">
        <v>177.07943081470296</v>
      </c>
      <c r="R11" s="9">
        <f>100*Q11/$B11</f>
        <v>5.7133128795551071</v>
      </c>
      <c r="T11" s="5">
        <v>786.55783428571306</v>
      </c>
      <c r="U11" s="9">
        <f>100*T11/$B11</f>
        <v>25.377600235466815</v>
      </c>
      <c r="V11" s="30"/>
      <c r="W11" s="5">
        <v>237.85046248743328</v>
      </c>
      <c r="X11" s="9">
        <f>100*W11/$B11</f>
        <v>7.6740370379864604</v>
      </c>
      <c r="Y11" s="30"/>
      <c r="Z11" s="5">
        <v>173.40315858083608</v>
      </c>
      <c r="AA11" s="9">
        <f>100*Z11/$B11</f>
        <v>5.5947011728996854</v>
      </c>
      <c r="AB11" s="15"/>
      <c r="AD11" s="63"/>
      <c r="AE11" s="63"/>
    </row>
    <row r="12" spans="1:31" ht="12.75" x14ac:dyDescent="0.2">
      <c r="A12" s="44" t="s">
        <v>33</v>
      </c>
      <c r="B12" s="5">
        <v>2428.0939758032937</v>
      </c>
      <c r="C12" s="9">
        <f>100*B12/$B12</f>
        <v>100</v>
      </c>
      <c r="D12" s="15"/>
      <c r="E12" s="5">
        <v>283.57230074889657</v>
      </c>
      <c r="F12" s="9">
        <f>100*E12/$B12</f>
        <v>11.678802532965451</v>
      </c>
      <c r="G12" s="15"/>
      <c r="H12" s="5">
        <v>515.53196375971595</v>
      </c>
      <c r="I12" s="9">
        <f>100*H12/$B12</f>
        <v>21.231960908315376</v>
      </c>
      <c r="J12" s="30"/>
      <c r="K12" s="5">
        <v>205.93373154502538</v>
      </c>
      <c r="L12" s="9">
        <f>100*K12/$B12</f>
        <v>8.4812916467492023</v>
      </c>
      <c r="M12" s="30"/>
      <c r="N12" s="5">
        <v>168.99433885057934</v>
      </c>
      <c r="O12" s="9">
        <f>100*N12/$B12</f>
        <v>6.959958738609795</v>
      </c>
      <c r="P12" s="30"/>
      <c r="Q12" s="5">
        <v>112.45884227970409</v>
      </c>
      <c r="R12" s="9">
        <f>100*Q12/$B12</f>
        <v>4.6315687695942245</v>
      </c>
      <c r="T12" s="5">
        <v>514.79443255806552</v>
      </c>
      <c r="U12" s="9">
        <f>100*T12/$B12</f>
        <v>21.201586004831405</v>
      </c>
      <c r="V12" s="30"/>
      <c r="W12" s="5">
        <v>164.37810560660023</v>
      </c>
      <c r="X12" s="9">
        <f>100*W12/$B12</f>
        <v>6.769841169439025</v>
      </c>
      <c r="Y12" s="30"/>
      <c r="Z12" s="5">
        <v>148.90651657416507</v>
      </c>
      <c r="AA12" s="9">
        <f>100*Z12/$B12</f>
        <v>6.132650468147629</v>
      </c>
      <c r="AB12" s="15"/>
      <c r="AD12" s="63"/>
      <c r="AE12" s="63"/>
    </row>
    <row r="13" spans="1:31" ht="12.75" x14ac:dyDescent="0.2">
      <c r="A13" s="44" t="s">
        <v>34</v>
      </c>
      <c r="B13" s="5" t="s">
        <v>103</v>
      </c>
      <c r="C13" s="9" t="s">
        <v>103</v>
      </c>
      <c r="D13" s="13"/>
      <c r="E13" s="5" t="s">
        <v>103</v>
      </c>
      <c r="F13" s="9" t="s">
        <v>103</v>
      </c>
      <c r="G13" s="15"/>
      <c r="H13" s="5" t="s">
        <v>103</v>
      </c>
      <c r="I13" s="9" t="s">
        <v>103</v>
      </c>
      <c r="J13" s="30"/>
      <c r="K13" s="5" t="s">
        <v>103</v>
      </c>
      <c r="L13" s="9" t="s">
        <v>103</v>
      </c>
      <c r="M13" s="30"/>
      <c r="N13" s="5" t="s">
        <v>103</v>
      </c>
      <c r="O13" s="9" t="s">
        <v>103</v>
      </c>
      <c r="P13" s="30"/>
      <c r="Q13" s="5" t="s">
        <v>103</v>
      </c>
      <c r="R13" s="9" t="s">
        <v>103</v>
      </c>
      <c r="T13" s="5" t="s">
        <v>103</v>
      </c>
      <c r="U13" s="9" t="s">
        <v>103</v>
      </c>
      <c r="V13" s="30"/>
      <c r="W13" s="5" t="s">
        <v>103</v>
      </c>
      <c r="X13" s="9" t="s">
        <v>103</v>
      </c>
      <c r="Y13" s="30"/>
      <c r="Z13" s="5" t="s">
        <v>103</v>
      </c>
      <c r="AA13" s="9" t="s">
        <v>103</v>
      </c>
      <c r="AB13" s="15"/>
      <c r="AD13" s="63"/>
      <c r="AE13" s="63"/>
    </row>
    <row r="14" spans="1:31" ht="12.75" x14ac:dyDescent="0.2">
      <c r="A14" s="45"/>
      <c r="B14" s="5"/>
      <c r="C14" s="9"/>
      <c r="D14" s="13"/>
      <c r="E14" s="5"/>
      <c r="F14" s="9"/>
      <c r="G14" s="15"/>
      <c r="H14" s="5"/>
      <c r="I14" s="9"/>
      <c r="J14" s="30"/>
      <c r="K14" s="5"/>
      <c r="L14" s="9"/>
      <c r="M14" s="30"/>
      <c r="N14" s="5"/>
      <c r="O14" s="9"/>
      <c r="P14" s="30"/>
      <c r="Q14" s="5"/>
      <c r="R14" s="9"/>
      <c r="T14" s="5"/>
      <c r="U14" s="9"/>
      <c r="V14" s="30"/>
      <c r="W14" s="5"/>
      <c r="X14" s="9"/>
      <c r="Y14" s="30"/>
      <c r="Z14" s="5"/>
      <c r="AA14" s="9"/>
      <c r="AB14" s="15"/>
      <c r="AD14" s="63"/>
      <c r="AE14" s="63"/>
    </row>
    <row r="15" spans="1:31" ht="12.75" x14ac:dyDescent="0.2">
      <c r="A15" s="44" t="s">
        <v>51</v>
      </c>
      <c r="B15" s="5">
        <v>4516.5026387768021</v>
      </c>
      <c r="C15" s="9">
        <f>100*B15/$B15</f>
        <v>100</v>
      </c>
      <c r="D15" s="15"/>
      <c r="E15" s="5">
        <v>664.11264317237794</v>
      </c>
      <c r="F15" s="9">
        <f>100*E15/$B15</f>
        <v>14.704134953239807</v>
      </c>
      <c r="G15" s="15"/>
      <c r="H15" s="5">
        <v>764.79574072019068</v>
      </c>
      <c r="I15" s="9">
        <f>100*H15/$B15</f>
        <v>16.933361981325426</v>
      </c>
      <c r="J15" s="30"/>
      <c r="K15" s="5">
        <v>191.16404059317097</v>
      </c>
      <c r="L15" s="9">
        <f>100*K15/$B15</f>
        <v>4.2325678933942497</v>
      </c>
      <c r="M15" s="30"/>
      <c r="N15" s="5">
        <v>306.37227552456108</v>
      </c>
      <c r="O15" s="9">
        <f>100*N15/$B15</f>
        <v>6.7833963583720047</v>
      </c>
      <c r="P15" s="30"/>
      <c r="Q15" s="5">
        <v>225.23010052591576</v>
      </c>
      <c r="R15" s="9">
        <f>100*Q15/$B15</f>
        <v>4.9868253943257859</v>
      </c>
      <c r="T15" s="5">
        <v>1159.7361389787702</v>
      </c>
      <c r="U15" s="9">
        <f>100*T15/$B15</f>
        <v>25.677747401756413</v>
      </c>
      <c r="V15" s="30"/>
      <c r="W15" s="5">
        <v>295.2397873859768</v>
      </c>
      <c r="X15" s="9">
        <f>100*W15/$B15</f>
        <v>6.5369116548537249</v>
      </c>
      <c r="Y15" s="30"/>
      <c r="Z15" s="5">
        <v>272.59181020124953</v>
      </c>
      <c r="AA15" s="9">
        <f>100*Z15/$B15</f>
        <v>6.0354622149645234</v>
      </c>
      <c r="AB15" s="15"/>
      <c r="AD15" s="63"/>
      <c r="AE15" s="63"/>
    </row>
    <row r="16" spans="1:31" ht="12.75" x14ac:dyDescent="0.2">
      <c r="A16" s="44" t="s">
        <v>52</v>
      </c>
      <c r="B16" s="5">
        <v>1028.5044021523252</v>
      </c>
      <c r="C16" s="9">
        <f>100*B16/$B16</f>
        <v>100</v>
      </c>
      <c r="D16" s="15"/>
      <c r="E16" s="5">
        <v>105.65742068803661</v>
      </c>
      <c r="F16" s="9">
        <f>100*E16/$B16</f>
        <v>10.272918663928905</v>
      </c>
      <c r="G16" s="15"/>
      <c r="H16" s="5">
        <v>222.52980762478944</v>
      </c>
      <c r="I16" s="9">
        <f>100*H16/$B16</f>
        <v>21.636252325134141</v>
      </c>
      <c r="J16" s="30"/>
      <c r="K16" s="5">
        <v>54.453066383396639</v>
      </c>
      <c r="L16" s="9">
        <f>100*K16/$B16</f>
        <v>5.2943931274814267</v>
      </c>
      <c r="M16" s="30"/>
      <c r="N16" s="5">
        <v>101.70981185759528</v>
      </c>
      <c r="O16" s="9">
        <f>100*N16/$B16</f>
        <v>9.8890983494819995</v>
      </c>
      <c r="P16" s="30"/>
      <c r="Q16" s="5">
        <v>64.308172568491358</v>
      </c>
      <c r="R16" s="9">
        <f>100*Q16/$B16</f>
        <v>6.25259089158153</v>
      </c>
      <c r="T16" s="5">
        <v>144.02129525204049</v>
      </c>
      <c r="U16" s="9">
        <f>100*T16/$B16</f>
        <v>14.002982870141418</v>
      </c>
      <c r="V16" s="30"/>
      <c r="W16" s="5">
        <v>106.98878070805674</v>
      </c>
      <c r="X16" s="9">
        <f>100*W16/$B16</f>
        <v>10.402364878960558</v>
      </c>
      <c r="Y16" s="30"/>
      <c r="Z16" s="5">
        <v>49.71786495375153</v>
      </c>
      <c r="AA16" s="9">
        <f>100*Z16/$B16</f>
        <v>4.8339963202596135</v>
      </c>
      <c r="AB16" s="15"/>
      <c r="AD16" s="63"/>
      <c r="AE16" s="63"/>
    </row>
    <row r="17" spans="1:31" ht="12.75" x14ac:dyDescent="0.2">
      <c r="A17" s="45"/>
      <c r="B17" s="5"/>
      <c r="C17" s="9"/>
      <c r="D17" s="15"/>
      <c r="E17" s="5"/>
      <c r="F17" s="9"/>
      <c r="G17" s="15"/>
      <c r="H17" s="5"/>
      <c r="I17" s="9"/>
      <c r="J17" s="30"/>
      <c r="K17" s="5"/>
      <c r="L17" s="9"/>
      <c r="M17" s="30"/>
      <c r="N17" s="5"/>
      <c r="O17" s="9"/>
      <c r="P17" s="30"/>
      <c r="Q17" s="5"/>
      <c r="R17" s="9"/>
      <c r="T17" s="5"/>
      <c r="U17" s="9"/>
      <c r="V17" s="30"/>
      <c r="W17" s="5"/>
      <c r="X17" s="9"/>
      <c r="Y17" s="30"/>
      <c r="Z17" s="5"/>
      <c r="AA17" s="9"/>
      <c r="AB17" s="15"/>
      <c r="AD17" s="63"/>
      <c r="AE17" s="63"/>
    </row>
    <row r="18" spans="1:31" ht="12.75" x14ac:dyDescent="0.2">
      <c r="A18" s="44" t="s">
        <v>91</v>
      </c>
      <c r="B18" s="5">
        <v>1741.7018690497289</v>
      </c>
      <c r="C18" s="9">
        <f t="shared" ref="C18:C20" si="0">100*B18/$B18</f>
        <v>100</v>
      </c>
      <c r="D18" s="15"/>
      <c r="E18" s="5">
        <v>285.46079854762013</v>
      </c>
      <c r="F18" s="9">
        <f t="shared" ref="F18:F20" si="1">100*E18/$B18</f>
        <v>16.389762428363664</v>
      </c>
      <c r="G18" s="15"/>
      <c r="H18" s="5">
        <v>517.87569360350506</v>
      </c>
      <c r="I18" s="9">
        <f t="shared" ref="I18:I20" si="2">100*H18/$B18</f>
        <v>29.733888606668238</v>
      </c>
      <c r="J18" s="30"/>
      <c r="K18" s="5">
        <v>48.326468456136439</v>
      </c>
      <c r="L18" s="9">
        <f t="shared" ref="L18:L19" si="3">100*K18/$B18</f>
        <v>2.7746693802713387</v>
      </c>
      <c r="M18" s="30"/>
      <c r="N18" s="5">
        <v>191.76410520125214</v>
      </c>
      <c r="O18" s="9">
        <f t="shared" ref="O18:O20" si="4">100*N18/$B18</f>
        <v>11.010156709878165</v>
      </c>
      <c r="P18" s="30"/>
      <c r="Q18" s="5">
        <v>45.235358941621541</v>
      </c>
      <c r="R18" s="9">
        <f t="shared" ref="R18:R20" si="5">100*Q18/$B18</f>
        <v>2.5971929952800656</v>
      </c>
      <c r="T18" s="5">
        <v>257.13215072111427</v>
      </c>
      <c r="U18" s="9">
        <f t="shared" ref="U18:U20" si="6">100*T18/$B18</f>
        <v>14.763270068798018</v>
      </c>
      <c r="V18" s="30"/>
      <c r="W18" s="5">
        <v>101.03974419061257</v>
      </c>
      <c r="X18" s="9">
        <f t="shared" ref="X18:X20" si="7">100*W18/$B18</f>
        <v>5.8012077718984001</v>
      </c>
      <c r="Y18" s="30"/>
      <c r="Z18" s="5">
        <v>137.48196670726537</v>
      </c>
      <c r="AA18" s="9">
        <f t="shared" ref="AA18:AA20" si="8">100*Z18/$B18</f>
        <v>7.8935418943010847</v>
      </c>
      <c r="AB18" s="15"/>
      <c r="AD18" s="63"/>
      <c r="AE18" s="63"/>
    </row>
    <row r="19" spans="1:31" ht="12.75" x14ac:dyDescent="0.2">
      <c r="A19" s="44" t="s">
        <v>92</v>
      </c>
      <c r="B19" s="5">
        <v>2579.2035425576664</v>
      </c>
      <c r="C19" s="9">
        <f t="shared" si="0"/>
        <v>100</v>
      </c>
      <c r="D19" s="15"/>
      <c r="E19" s="5">
        <v>375.56920670969862</v>
      </c>
      <c r="F19" s="9">
        <f t="shared" si="1"/>
        <v>14.561441177971767</v>
      </c>
      <c r="G19" s="15"/>
      <c r="H19" s="5">
        <v>350.58895322727278</v>
      </c>
      <c r="I19" s="9">
        <f t="shared" si="2"/>
        <v>13.592915310577286</v>
      </c>
      <c r="J19" s="30"/>
      <c r="K19" s="5">
        <v>190.72923151828451</v>
      </c>
      <c r="L19" s="9">
        <f t="shared" si="3"/>
        <v>7.3948887077422327</v>
      </c>
      <c r="M19" s="30"/>
      <c r="N19" s="5">
        <v>161.33628407202426</v>
      </c>
      <c r="O19" s="9">
        <f t="shared" si="4"/>
        <v>6.2552753751274386</v>
      </c>
      <c r="P19" s="30"/>
      <c r="Q19" s="5">
        <v>126.85524317931194</v>
      </c>
      <c r="R19" s="9">
        <f t="shared" si="5"/>
        <v>4.918388218927304</v>
      </c>
      <c r="T19" s="5">
        <v>667.51624109148111</v>
      </c>
      <c r="U19" s="9">
        <f t="shared" si="6"/>
        <v>25.880712013505487</v>
      </c>
      <c r="V19" s="30"/>
      <c r="W19" s="5">
        <v>165.08387359225088</v>
      </c>
      <c r="X19" s="9">
        <f t="shared" si="7"/>
        <v>6.4005756377236329</v>
      </c>
      <c r="Y19" s="30"/>
      <c r="Z19" s="5">
        <v>117.43837455842757</v>
      </c>
      <c r="AA19" s="9">
        <f t="shared" si="8"/>
        <v>4.5532806008001154</v>
      </c>
      <c r="AB19" s="15"/>
      <c r="AD19" s="63"/>
      <c r="AE19" s="63"/>
    </row>
    <row r="20" spans="1:31" ht="12.75" x14ac:dyDescent="0.2">
      <c r="A20" s="44" t="s">
        <v>94</v>
      </c>
      <c r="B20" s="5">
        <v>1224.1016293217135</v>
      </c>
      <c r="C20" s="9">
        <f t="shared" si="0"/>
        <v>100</v>
      </c>
      <c r="D20" s="15"/>
      <c r="E20" s="5">
        <v>108.74005860309624</v>
      </c>
      <c r="F20" s="9">
        <f t="shared" si="1"/>
        <v>8.8832541349814349</v>
      </c>
      <c r="G20" s="15"/>
      <c r="H20" s="5">
        <v>118.86090151420288</v>
      </c>
      <c r="I20" s="9">
        <f t="shared" si="2"/>
        <v>9.7100517364775385</v>
      </c>
      <c r="J20" s="30"/>
      <c r="K20" s="5" t="s">
        <v>103</v>
      </c>
      <c r="L20" s="9" t="s">
        <v>103</v>
      </c>
      <c r="M20" s="30"/>
      <c r="N20" s="5">
        <v>54.981698108880082</v>
      </c>
      <c r="O20" s="9">
        <f t="shared" si="4"/>
        <v>4.4915958603327706</v>
      </c>
      <c r="P20" s="30"/>
      <c r="Q20" s="5">
        <v>117.44767097347365</v>
      </c>
      <c r="R20" s="9">
        <f t="shared" si="5"/>
        <v>9.5946013108856434</v>
      </c>
      <c r="T20" s="5">
        <v>379.10904241821612</v>
      </c>
      <c r="U20" s="9">
        <f t="shared" si="6"/>
        <v>30.970389495215695</v>
      </c>
      <c r="V20" s="30"/>
      <c r="W20" s="5">
        <v>136.10495031117009</v>
      </c>
      <c r="X20" s="9">
        <f t="shared" si="7"/>
        <v>11.118762286640134</v>
      </c>
      <c r="Y20" s="30"/>
      <c r="Z20" s="5">
        <v>67.389333889308233</v>
      </c>
      <c r="AA20" s="9">
        <f t="shared" si="8"/>
        <v>5.5052074333606855</v>
      </c>
      <c r="AB20" s="15"/>
      <c r="AD20" s="63"/>
      <c r="AE20" s="63"/>
    </row>
    <row r="21" spans="1:31" ht="12.75" x14ac:dyDescent="0.2">
      <c r="A21" s="46"/>
      <c r="B21" s="5"/>
      <c r="C21" s="9"/>
      <c r="D21" s="13"/>
      <c r="E21" s="5"/>
      <c r="F21" s="9"/>
      <c r="G21" s="15"/>
      <c r="H21" s="5"/>
      <c r="I21" s="9"/>
      <c r="J21" s="30"/>
      <c r="K21" s="5"/>
      <c r="L21" s="9"/>
      <c r="M21" s="30"/>
      <c r="N21" s="5"/>
      <c r="O21" s="9"/>
      <c r="P21" s="30"/>
      <c r="Q21" s="5"/>
      <c r="R21" s="9"/>
      <c r="T21" s="5"/>
      <c r="U21" s="9"/>
      <c r="V21" s="30"/>
      <c r="W21" s="5"/>
      <c r="X21" s="9"/>
      <c r="Y21" s="30"/>
      <c r="Z21" s="5"/>
      <c r="AA21" s="9"/>
      <c r="AB21" s="15"/>
      <c r="AD21" s="63"/>
      <c r="AE21" s="63"/>
    </row>
    <row r="22" spans="1:31" ht="12.75" x14ac:dyDescent="0.2">
      <c r="A22" s="72" t="s">
        <v>71</v>
      </c>
      <c r="B22" s="71"/>
      <c r="C22" s="71"/>
      <c r="D22" s="73"/>
      <c r="E22" s="71"/>
      <c r="F22" s="71"/>
      <c r="G22" s="73"/>
      <c r="H22" s="71"/>
      <c r="I22" s="71"/>
      <c r="J22" s="73"/>
      <c r="K22" s="71"/>
      <c r="L22" s="71"/>
      <c r="M22" s="73"/>
      <c r="N22" s="71"/>
      <c r="O22" s="71"/>
      <c r="P22" s="73"/>
      <c r="Q22" s="71"/>
      <c r="R22" s="71"/>
      <c r="S22" s="73"/>
      <c r="T22" s="71"/>
      <c r="U22" s="71"/>
      <c r="V22" s="73"/>
      <c r="W22" s="71"/>
      <c r="X22" s="71"/>
      <c r="Y22" s="73"/>
      <c r="Z22" s="71"/>
      <c r="AA22" s="71"/>
      <c r="AB22" s="13"/>
      <c r="AD22" s="63"/>
      <c r="AE22" s="63"/>
    </row>
    <row r="23" spans="1:31" ht="12.75" x14ac:dyDescent="0.2">
      <c r="A23" s="44" t="s">
        <v>72</v>
      </c>
      <c r="B23" s="5">
        <v>786.1674475206521</v>
      </c>
      <c r="C23" s="9">
        <f t="shared" ref="C23:C27" si="9">100*B23/$B23</f>
        <v>100</v>
      </c>
      <c r="D23" s="74"/>
      <c r="E23" s="5">
        <v>119.0023743823298</v>
      </c>
      <c r="F23" s="9">
        <f t="shared" ref="F23:F26" si="10">100*E23/$B23</f>
        <v>15.137026438531555</v>
      </c>
      <c r="G23" s="74"/>
      <c r="H23" s="5">
        <v>139.3200339759741</v>
      </c>
      <c r="I23" s="9">
        <f t="shared" ref="I23:I26" si="11">100*H23/$B23</f>
        <v>17.721419834330426</v>
      </c>
      <c r="J23" s="74"/>
      <c r="K23" s="5">
        <v>9.2218040028505897</v>
      </c>
      <c r="L23" s="9">
        <f t="shared" ref="L23:L26" si="12">100*K23/$B23</f>
        <v>1.1730076120467121</v>
      </c>
      <c r="M23" s="74"/>
      <c r="N23" s="5">
        <v>34.30021545147261</v>
      </c>
      <c r="O23" s="9">
        <f t="shared" ref="O23:O27" si="13">100*N23/$B23</f>
        <v>4.36296562006551</v>
      </c>
      <c r="P23" s="74"/>
      <c r="Q23" s="5">
        <v>31.010126985076095</v>
      </c>
      <c r="R23" s="9">
        <f t="shared" ref="R23:R26" si="14">100*Q23/$B23</f>
        <v>3.9444684567992723</v>
      </c>
      <c r="S23" s="74"/>
      <c r="T23" s="5">
        <v>217.93558353220863</v>
      </c>
      <c r="U23" s="9">
        <f t="shared" ref="U23:U26" si="15">100*T23/$B23</f>
        <v>27.721267806179878</v>
      </c>
      <c r="V23" s="74"/>
      <c r="W23" s="5">
        <v>33.10408558877451</v>
      </c>
      <c r="X23" s="9">
        <f t="shared" ref="X23:X27" si="16">100*W23/$B23</f>
        <v>4.2108186612375462</v>
      </c>
      <c r="Y23" s="74"/>
      <c r="Z23" s="5">
        <v>32.548752263676448</v>
      </c>
      <c r="AA23" s="9">
        <f t="shared" ref="AA23:AA26" si="17">100*Z23/$B23</f>
        <v>4.1401806149982336</v>
      </c>
      <c r="AB23" s="15"/>
      <c r="AD23" s="63"/>
      <c r="AE23" s="63"/>
    </row>
    <row r="24" spans="1:31" ht="12.75" x14ac:dyDescent="0.2">
      <c r="A24" s="44" t="s">
        <v>35</v>
      </c>
      <c r="B24" s="5">
        <v>2188.1116620784537</v>
      </c>
      <c r="C24" s="9">
        <f t="shared" si="9"/>
        <v>100</v>
      </c>
      <c r="D24" s="74"/>
      <c r="E24" s="5">
        <v>362.77692675154901</v>
      </c>
      <c r="F24" s="9">
        <f t="shared" si="10"/>
        <v>16.579452184215899</v>
      </c>
      <c r="G24" s="74"/>
      <c r="H24" s="5">
        <v>471.74600100159739</v>
      </c>
      <c r="I24" s="9">
        <f t="shared" si="11"/>
        <v>21.559503071863027</v>
      </c>
      <c r="J24" s="74"/>
      <c r="K24" s="5">
        <v>102.05866185223108</v>
      </c>
      <c r="L24" s="9">
        <f t="shared" si="12"/>
        <v>4.6642346284689662</v>
      </c>
      <c r="M24" s="74"/>
      <c r="N24" s="5">
        <v>177.23324192697436</v>
      </c>
      <c r="O24" s="9">
        <f t="shared" si="13"/>
        <v>8.099826210817012</v>
      </c>
      <c r="P24" s="74"/>
      <c r="Q24" s="5">
        <v>101.79653030156534</v>
      </c>
      <c r="R24" s="9">
        <f t="shared" si="14"/>
        <v>4.6522548216241573</v>
      </c>
      <c r="S24" s="74"/>
      <c r="T24" s="5">
        <v>502.42634027669243</v>
      </c>
      <c r="U24" s="9">
        <f t="shared" si="15"/>
        <v>22.961640805819084</v>
      </c>
      <c r="V24" s="74"/>
      <c r="W24" s="5">
        <v>110.53515119845665</v>
      </c>
      <c r="X24" s="9">
        <f t="shared" si="16"/>
        <v>5.0516229639515284</v>
      </c>
      <c r="Y24" s="74"/>
      <c r="Z24" s="5">
        <v>145.1660553547716</v>
      </c>
      <c r="AA24" s="9">
        <f t="shared" si="17"/>
        <v>6.6343074656839311</v>
      </c>
      <c r="AB24" s="15"/>
      <c r="AD24" s="63"/>
      <c r="AE24" s="63"/>
    </row>
    <row r="25" spans="1:31" ht="12.75" x14ac:dyDescent="0.2">
      <c r="A25" s="44" t="s">
        <v>36</v>
      </c>
      <c r="B25" s="5">
        <v>1243.8638223974751</v>
      </c>
      <c r="C25" s="9">
        <f t="shared" si="9"/>
        <v>100</v>
      </c>
      <c r="D25" s="74"/>
      <c r="E25" s="5">
        <v>172.77199957578526</v>
      </c>
      <c r="F25" s="9">
        <f t="shared" si="10"/>
        <v>13.889944901104792</v>
      </c>
      <c r="G25" s="74"/>
      <c r="H25" s="5">
        <v>258.54378739834215</v>
      </c>
      <c r="I25" s="9">
        <f t="shared" si="11"/>
        <v>20.785537994023656</v>
      </c>
      <c r="J25" s="74"/>
      <c r="K25" s="5">
        <v>42.717071651445941</v>
      </c>
      <c r="L25" s="9">
        <f t="shared" si="12"/>
        <v>3.43422413951322</v>
      </c>
      <c r="M25" s="74"/>
      <c r="N25" s="5">
        <v>121.73111116695992</v>
      </c>
      <c r="O25" s="9">
        <f t="shared" si="13"/>
        <v>9.7865304042954069</v>
      </c>
      <c r="P25" s="74"/>
      <c r="Q25" s="5">
        <v>56.024329352019926</v>
      </c>
      <c r="R25" s="9">
        <f t="shared" si="14"/>
        <v>4.5040565006574669</v>
      </c>
      <c r="S25" s="74"/>
      <c r="T25" s="5">
        <v>296.86313611650786</v>
      </c>
      <c r="U25" s="9">
        <f t="shared" si="15"/>
        <v>23.866208725672351</v>
      </c>
      <c r="V25" s="74"/>
      <c r="W25" s="5">
        <v>68.822871549148857</v>
      </c>
      <c r="X25" s="9">
        <f t="shared" si="16"/>
        <v>5.532990855582308</v>
      </c>
      <c r="Y25" s="74"/>
      <c r="Z25" s="5">
        <v>84.178448147513919</v>
      </c>
      <c r="AA25" s="9">
        <f t="shared" si="17"/>
        <v>6.7674971031205695</v>
      </c>
      <c r="AB25" s="15"/>
      <c r="AD25" s="63"/>
      <c r="AE25" s="63"/>
    </row>
    <row r="26" spans="1:31" ht="12.75" x14ac:dyDescent="0.2">
      <c r="A26" s="44" t="s">
        <v>37</v>
      </c>
      <c r="B26" s="5">
        <v>1071.9733954195715</v>
      </c>
      <c r="C26" s="9">
        <f t="shared" si="9"/>
        <v>100</v>
      </c>
      <c r="D26" s="74"/>
      <c r="E26" s="5">
        <v>112.02447063905689</v>
      </c>
      <c r="F26" s="9">
        <f t="shared" si="10"/>
        <v>10.450303255446968</v>
      </c>
      <c r="G26" s="74"/>
      <c r="H26" s="5">
        <v>81.587879107507149</v>
      </c>
      <c r="I26" s="9">
        <f t="shared" si="11"/>
        <v>7.6109985057580252</v>
      </c>
      <c r="J26" s="74"/>
      <c r="K26" s="5">
        <v>53.049011410700103</v>
      </c>
      <c r="L26" s="9">
        <f t="shared" si="12"/>
        <v>4.948724626690634</v>
      </c>
      <c r="M26" s="74"/>
      <c r="N26" s="5" t="s">
        <v>103</v>
      </c>
      <c r="O26" s="9" t="s">
        <v>103</v>
      </c>
      <c r="P26" s="74"/>
      <c r="Q26" s="5">
        <v>93.485147199308315</v>
      </c>
      <c r="R26" s="9">
        <f t="shared" si="14"/>
        <v>8.7208458343052566</v>
      </c>
      <c r="S26" s="74"/>
      <c r="T26" s="5">
        <v>254.19569263053339</v>
      </c>
      <c r="U26" s="9">
        <f t="shared" si="15"/>
        <v>23.712873259418991</v>
      </c>
      <c r="V26" s="74"/>
      <c r="W26" s="5">
        <v>140.13347498608195</v>
      </c>
      <c r="X26" s="9">
        <f t="shared" si="16"/>
        <v>13.072476946243015</v>
      </c>
      <c r="Y26" s="74"/>
      <c r="Z26" s="5">
        <v>53.988221167747355</v>
      </c>
      <c r="AA26" s="9">
        <f t="shared" si="17"/>
        <v>5.0363396515653553</v>
      </c>
      <c r="AB26" s="15"/>
      <c r="AD26" s="63"/>
      <c r="AE26" s="63"/>
    </row>
    <row r="27" spans="1:31" ht="12.75" x14ac:dyDescent="0.2">
      <c r="A27" s="44" t="s">
        <v>38</v>
      </c>
      <c r="B27" s="5">
        <v>254.89071351294615</v>
      </c>
      <c r="C27" s="9">
        <f t="shared" si="9"/>
        <v>100.00000000000001</v>
      </c>
      <c r="D27" s="74"/>
      <c r="E27" s="5" t="s">
        <v>103</v>
      </c>
      <c r="F27" s="9" t="s">
        <v>103</v>
      </c>
      <c r="G27" s="74"/>
      <c r="H27" s="5" t="s">
        <v>103</v>
      </c>
      <c r="I27" s="9" t="s">
        <v>103</v>
      </c>
      <c r="J27" s="74"/>
      <c r="K27" s="5" t="s">
        <v>103</v>
      </c>
      <c r="L27" s="9" t="s">
        <v>103</v>
      </c>
      <c r="M27" s="74"/>
      <c r="N27" s="5">
        <v>54.587955639497828</v>
      </c>
      <c r="O27" s="9">
        <f t="shared" si="13"/>
        <v>21.416219872100307</v>
      </c>
      <c r="P27" s="74"/>
      <c r="Q27" s="5" t="s">
        <v>103</v>
      </c>
      <c r="R27" s="9" t="s">
        <v>103</v>
      </c>
      <c r="S27" s="74"/>
      <c r="T27" s="5" t="s">
        <v>103</v>
      </c>
      <c r="U27" s="9" t="s">
        <v>103</v>
      </c>
      <c r="V27" s="74"/>
      <c r="W27" s="5">
        <v>49.63298477157155</v>
      </c>
      <c r="X27" s="9">
        <f t="shared" si="16"/>
        <v>19.472260910380573</v>
      </c>
      <c r="Y27" s="74"/>
      <c r="Z27" s="5" t="s">
        <v>103</v>
      </c>
      <c r="AA27" s="9" t="s">
        <v>103</v>
      </c>
      <c r="AB27" s="15"/>
      <c r="AD27" s="63"/>
      <c r="AE27" s="63"/>
    </row>
    <row r="28" spans="1:31" ht="12.75" x14ac:dyDescent="0.2">
      <c r="AB28" s="15"/>
      <c r="AD28" s="63"/>
      <c r="AE28" s="63"/>
    </row>
    <row r="29" spans="1:31" ht="12.75" x14ac:dyDescent="0.2">
      <c r="A29" s="72" t="s">
        <v>44</v>
      </c>
      <c r="B29" s="71"/>
      <c r="C29" s="71"/>
      <c r="D29" s="73"/>
      <c r="E29" s="71"/>
      <c r="F29" s="71"/>
      <c r="G29" s="73"/>
      <c r="H29" s="71"/>
      <c r="I29" s="71"/>
      <c r="J29" s="73"/>
      <c r="K29" s="71"/>
      <c r="L29" s="71"/>
      <c r="M29" s="73"/>
      <c r="N29" s="71"/>
      <c r="O29" s="71"/>
      <c r="P29" s="73"/>
      <c r="Q29" s="71"/>
      <c r="R29" s="71"/>
      <c r="S29" s="73"/>
      <c r="T29" s="71"/>
      <c r="U29" s="71"/>
      <c r="V29" s="73"/>
      <c r="W29" s="71"/>
      <c r="X29" s="71"/>
      <c r="Y29" s="73"/>
      <c r="Z29" s="71"/>
      <c r="AA29" s="71"/>
      <c r="AB29" s="15"/>
      <c r="AD29" s="63"/>
      <c r="AE29" s="63"/>
    </row>
    <row r="30" spans="1:31" ht="12.75" x14ac:dyDescent="0.2">
      <c r="A30" s="44" t="s">
        <v>25</v>
      </c>
      <c r="B30" s="5">
        <v>1094.1511283361376</v>
      </c>
      <c r="C30" s="9">
        <f t="shared" ref="C30:C35" si="18">100*B30/$B30</f>
        <v>100</v>
      </c>
      <c r="D30" s="15"/>
      <c r="E30" s="5">
        <v>172.76559941632232</v>
      </c>
      <c r="F30" s="9">
        <f t="shared" ref="F30:F35" si="19">100*E30/$B30</f>
        <v>15.789921057710272</v>
      </c>
      <c r="G30" s="15"/>
      <c r="H30" s="5">
        <v>229.33303307303891</v>
      </c>
      <c r="I30" s="9">
        <f t="shared" ref="I30:I35" si="20">100*H30/$B30</f>
        <v>20.959904636006076</v>
      </c>
      <c r="J30" s="30"/>
      <c r="K30" s="5">
        <v>36.58777627084612</v>
      </c>
      <c r="L30" s="9">
        <f t="shared" ref="L30:L35" si="21">100*K30/$B30</f>
        <v>3.3439417392444413</v>
      </c>
      <c r="M30" s="30"/>
      <c r="N30" s="5">
        <v>61.770221997931138</v>
      </c>
      <c r="O30" s="9">
        <f t="shared" ref="O30:O35" si="22">100*N30/$B30</f>
        <v>5.6454926927566547</v>
      </c>
      <c r="P30" s="30"/>
      <c r="Q30" s="5">
        <v>52.04268603724659</v>
      </c>
      <c r="R30" s="9">
        <f t="shared" ref="R30:R35" si="23">100*Q30/$B30</f>
        <v>4.7564440313092096</v>
      </c>
      <c r="T30" s="5">
        <v>343.36428322021345</v>
      </c>
      <c r="U30" s="9">
        <f t="shared" ref="U30:U35" si="24">100*T30/$B30</f>
        <v>31.38179674889733</v>
      </c>
      <c r="V30" s="30"/>
      <c r="W30" s="5">
        <v>49.787268903546028</v>
      </c>
      <c r="X30" s="9">
        <f t="shared" ref="X30:X35" si="25">100*W30/$B30</f>
        <v>4.5503100635884666</v>
      </c>
      <c r="Y30" s="30"/>
      <c r="Z30" s="5">
        <v>29.316487825297433</v>
      </c>
      <c r="AA30" s="9">
        <f t="shared" ref="AA30:AA35" si="26">100*Z30/$B30</f>
        <v>2.6793819488061636</v>
      </c>
      <c r="AB30" s="13"/>
      <c r="AD30" s="63"/>
      <c r="AE30" s="63"/>
    </row>
    <row r="31" spans="1:31" ht="12.75" x14ac:dyDescent="0.2">
      <c r="A31" s="44" t="s">
        <v>27</v>
      </c>
      <c r="B31" s="5">
        <v>443.55827973381327</v>
      </c>
      <c r="C31" s="9">
        <f t="shared" si="18"/>
        <v>100</v>
      </c>
      <c r="D31" s="15"/>
      <c r="E31" s="5">
        <v>37.650036802412423</v>
      </c>
      <c r="F31" s="9">
        <f t="shared" si="19"/>
        <v>8.4881826183036964</v>
      </c>
      <c r="G31" s="15"/>
      <c r="H31" s="5">
        <v>78.424097990902311</v>
      </c>
      <c r="I31" s="9">
        <f t="shared" si="20"/>
        <v>17.680675026056537</v>
      </c>
      <c r="J31" s="30"/>
      <c r="K31" s="5" t="s">
        <v>103</v>
      </c>
      <c r="L31" s="9" t="s">
        <v>103</v>
      </c>
      <c r="M31" s="30"/>
      <c r="N31" s="5" t="s">
        <v>103</v>
      </c>
      <c r="O31" s="9" t="s">
        <v>103</v>
      </c>
      <c r="P31" s="30"/>
      <c r="Q31" s="5">
        <v>22.312708415061969</v>
      </c>
      <c r="R31" s="9">
        <f t="shared" si="23"/>
        <v>5.0303893387926832</v>
      </c>
      <c r="T31" s="5">
        <v>213.45185023125825</v>
      </c>
      <c r="U31" s="9">
        <f t="shared" si="24"/>
        <v>48.122616572359846</v>
      </c>
      <c r="V31" s="30"/>
      <c r="W31" s="5">
        <v>26.508714264531463</v>
      </c>
      <c r="X31" s="9">
        <f t="shared" si="25"/>
        <v>5.9763768315721189</v>
      </c>
      <c r="Y31" s="30"/>
      <c r="Z31" s="5" t="s">
        <v>103</v>
      </c>
      <c r="AA31" s="9" t="s">
        <v>103</v>
      </c>
      <c r="AB31" s="15"/>
      <c r="AD31" s="63"/>
      <c r="AE31" s="63"/>
    </row>
    <row r="32" spans="1:31" ht="12.75" x14ac:dyDescent="0.2">
      <c r="A32" s="44" t="s">
        <v>26</v>
      </c>
      <c r="B32" s="5">
        <v>792.89411496116611</v>
      </c>
      <c r="C32" s="9">
        <f t="shared" si="18"/>
        <v>99.999999999999986</v>
      </c>
      <c r="D32" s="15"/>
      <c r="E32" s="5">
        <v>140.39532216362184</v>
      </c>
      <c r="F32" s="9">
        <f t="shared" si="19"/>
        <v>17.706692421408381</v>
      </c>
      <c r="G32" s="15"/>
      <c r="H32" s="5">
        <v>87.389379463721625</v>
      </c>
      <c r="I32" s="9">
        <f t="shared" si="20"/>
        <v>11.021569944178703</v>
      </c>
      <c r="J32" s="30"/>
      <c r="K32" s="5" t="s">
        <v>103</v>
      </c>
      <c r="L32" s="9" t="s">
        <v>103</v>
      </c>
      <c r="M32" s="30"/>
      <c r="N32" s="5">
        <v>34.628642249934188</v>
      </c>
      <c r="O32" s="9">
        <f t="shared" si="22"/>
        <v>4.3673728429211769</v>
      </c>
      <c r="P32" s="30"/>
      <c r="Q32" s="5" t="s">
        <v>103</v>
      </c>
      <c r="R32" s="9" t="s">
        <v>103</v>
      </c>
      <c r="T32" s="5">
        <v>227.85125216013873</v>
      </c>
      <c r="U32" s="9">
        <f t="shared" si="24"/>
        <v>28.736655735084916</v>
      </c>
      <c r="V32" s="30"/>
      <c r="W32" s="5">
        <v>32.749922684824476</v>
      </c>
      <c r="X32" s="9">
        <f t="shared" si="25"/>
        <v>4.1304282711731926</v>
      </c>
      <c r="Y32" s="30"/>
      <c r="Z32" s="5">
        <v>31.603293768115925</v>
      </c>
      <c r="AA32" s="9">
        <f t="shared" si="26"/>
        <v>3.9858151513287212</v>
      </c>
      <c r="AB32" s="15"/>
      <c r="AD32" s="63"/>
      <c r="AE32" s="63"/>
    </row>
    <row r="33" spans="1:31" ht="12.75" x14ac:dyDescent="0.2">
      <c r="A33" s="44" t="s">
        <v>28</v>
      </c>
      <c r="B33" s="5">
        <v>868.67847256435618</v>
      </c>
      <c r="C33" s="9">
        <f t="shared" si="18"/>
        <v>100</v>
      </c>
      <c r="D33" s="15"/>
      <c r="E33" s="5">
        <v>97.223671609316725</v>
      </c>
      <c r="F33" s="9">
        <f t="shared" si="19"/>
        <v>11.192135488555449</v>
      </c>
      <c r="G33" s="15"/>
      <c r="H33" s="5">
        <v>126.20036121758584</v>
      </c>
      <c r="I33" s="9">
        <f t="shared" si="20"/>
        <v>14.527856416775226</v>
      </c>
      <c r="J33" s="30"/>
      <c r="K33" s="5">
        <v>55.985776131909056</v>
      </c>
      <c r="L33" s="9">
        <f t="shared" si="21"/>
        <v>6.4449365214079641</v>
      </c>
      <c r="M33" s="30"/>
      <c r="N33" s="5">
        <v>57.448693475258807</v>
      </c>
      <c r="O33" s="9">
        <f t="shared" si="22"/>
        <v>6.6133437502680499</v>
      </c>
      <c r="P33" s="30"/>
      <c r="Q33" s="5">
        <v>78.223264895821018</v>
      </c>
      <c r="R33" s="9">
        <f t="shared" si="23"/>
        <v>9.004858226186311</v>
      </c>
      <c r="T33" s="5">
        <v>224.69786845157836</v>
      </c>
      <c r="U33" s="9">
        <f t="shared" si="24"/>
        <v>25.866632539916154</v>
      </c>
      <c r="V33" s="30"/>
      <c r="W33" s="5">
        <v>72.553453943430128</v>
      </c>
      <c r="X33" s="9">
        <f t="shared" si="25"/>
        <v>8.3521643778337094</v>
      </c>
      <c r="Y33" s="30"/>
      <c r="Z33" s="5">
        <v>52.422809618423855</v>
      </c>
      <c r="AA33" s="9">
        <f t="shared" si="26"/>
        <v>6.0347771096100349</v>
      </c>
      <c r="AB33" s="15"/>
      <c r="AD33" s="63"/>
      <c r="AE33" s="63"/>
    </row>
    <row r="34" spans="1:31" ht="12.75" x14ac:dyDescent="0.2">
      <c r="A34" s="44" t="s">
        <v>39</v>
      </c>
      <c r="B34" s="5">
        <v>779.16133973848127</v>
      </c>
      <c r="C34" s="9">
        <f t="shared" si="18"/>
        <v>100</v>
      </c>
      <c r="D34" s="15"/>
      <c r="E34" s="5">
        <v>132.49208139525027</v>
      </c>
      <c r="F34" s="9">
        <f t="shared" si="19"/>
        <v>17.004447556358492</v>
      </c>
      <c r="G34" s="15"/>
      <c r="H34" s="5">
        <v>140.27026094879812</v>
      </c>
      <c r="I34" s="9">
        <f t="shared" si="20"/>
        <v>18.002723414880752</v>
      </c>
      <c r="J34" s="30"/>
      <c r="K34" s="5" t="s">
        <v>103</v>
      </c>
      <c r="L34" s="9" t="s">
        <v>103</v>
      </c>
      <c r="M34" s="30"/>
      <c r="N34" s="5">
        <v>81.15408639213328</v>
      </c>
      <c r="O34" s="9">
        <f t="shared" si="22"/>
        <v>10.415568926888998</v>
      </c>
      <c r="P34" s="30"/>
      <c r="Q34" s="5" t="s">
        <v>103</v>
      </c>
      <c r="R34" s="9" t="s">
        <v>103</v>
      </c>
      <c r="T34" s="5">
        <v>149.05095392976548</v>
      </c>
      <c r="U34" s="9">
        <f t="shared" si="24"/>
        <v>19.129664977961195</v>
      </c>
      <c r="V34" s="30"/>
      <c r="W34" s="5" t="s">
        <v>103</v>
      </c>
      <c r="X34" s="9" t="s">
        <v>103</v>
      </c>
      <c r="Y34" s="30"/>
      <c r="Z34" s="5">
        <v>78.486234094657931</v>
      </c>
      <c r="AA34" s="9">
        <f t="shared" si="26"/>
        <v>10.073168430174057</v>
      </c>
      <c r="AB34" s="27"/>
      <c r="AD34" s="63"/>
      <c r="AE34" s="63"/>
    </row>
    <row r="35" spans="1:31" ht="12.75" x14ac:dyDescent="0.2">
      <c r="A35" s="44" t="s">
        <v>29</v>
      </c>
      <c r="B35" s="5">
        <v>1566.5637055951465</v>
      </c>
      <c r="C35" s="9">
        <f t="shared" si="18"/>
        <v>100</v>
      </c>
      <c r="D35" s="15"/>
      <c r="E35" s="5">
        <v>189.24335247349131</v>
      </c>
      <c r="F35" s="9">
        <f t="shared" si="19"/>
        <v>12.080156829727949</v>
      </c>
      <c r="G35" s="15"/>
      <c r="H35" s="5">
        <v>325.70841565093417</v>
      </c>
      <c r="I35" s="9">
        <f t="shared" si="20"/>
        <v>20.791265269815227</v>
      </c>
      <c r="J35" s="30"/>
      <c r="K35" s="5">
        <v>108.10047691468085</v>
      </c>
      <c r="L35" s="9">
        <f t="shared" si="21"/>
        <v>6.9004839400139728</v>
      </c>
      <c r="M35" s="30"/>
      <c r="N35" s="5">
        <v>158.07392724738301</v>
      </c>
      <c r="O35" s="9">
        <f t="shared" si="22"/>
        <v>10.09048828865404</v>
      </c>
      <c r="P35" s="30"/>
      <c r="Q35" s="5">
        <v>98.242092112964229</v>
      </c>
      <c r="R35" s="9">
        <f t="shared" si="23"/>
        <v>6.2711839781607539</v>
      </c>
      <c r="T35" s="5">
        <v>145.34122623785714</v>
      </c>
      <c r="U35" s="9">
        <f t="shared" si="24"/>
        <v>9.2777092766004792</v>
      </c>
      <c r="V35" s="30"/>
      <c r="W35" s="5">
        <v>182.50649188243693</v>
      </c>
      <c r="X35" s="9">
        <f t="shared" si="25"/>
        <v>11.650116189376522</v>
      </c>
      <c r="Y35" s="30"/>
      <c r="Z35" s="5">
        <v>123.76470016163152</v>
      </c>
      <c r="AA35" s="9">
        <f t="shared" si="26"/>
        <v>7.9003936909551085</v>
      </c>
      <c r="AD35" s="63"/>
      <c r="AE35" s="63"/>
    </row>
    <row r="36" spans="1:31" ht="12.75" x14ac:dyDescent="0.2">
      <c r="A36" s="47"/>
      <c r="B36" s="5"/>
      <c r="C36" s="9"/>
      <c r="D36" s="15"/>
      <c r="E36" s="5"/>
      <c r="F36" s="9"/>
      <c r="G36" s="15"/>
      <c r="H36" s="5"/>
      <c r="I36" s="9"/>
      <c r="J36" s="30"/>
      <c r="K36" s="5"/>
      <c r="L36" s="9"/>
      <c r="M36" s="30"/>
      <c r="N36" s="5"/>
      <c r="O36" s="9"/>
      <c r="P36" s="30"/>
      <c r="Q36" s="5"/>
      <c r="R36" s="9"/>
      <c r="T36" s="5"/>
      <c r="U36" s="9"/>
      <c r="V36" s="30"/>
      <c r="W36" s="5"/>
      <c r="X36" s="9"/>
      <c r="Y36" s="30"/>
      <c r="Z36" s="5"/>
      <c r="AA36" s="9"/>
      <c r="AD36" s="63"/>
      <c r="AE36" s="63"/>
    </row>
    <row r="37" spans="1:31" ht="12.75" x14ac:dyDescent="0.2">
      <c r="A37" s="72" t="s">
        <v>45</v>
      </c>
      <c r="B37" s="71"/>
      <c r="C37" s="71"/>
      <c r="D37" s="73"/>
      <c r="E37" s="71"/>
      <c r="F37" s="71"/>
      <c r="G37" s="73"/>
      <c r="H37" s="71"/>
      <c r="I37" s="71"/>
      <c r="J37" s="73"/>
      <c r="K37" s="71"/>
      <c r="L37" s="71"/>
      <c r="M37" s="73"/>
      <c r="N37" s="71"/>
      <c r="O37" s="71"/>
      <c r="P37" s="73"/>
      <c r="Q37" s="71"/>
      <c r="R37" s="71"/>
      <c r="S37" s="73"/>
      <c r="T37" s="71"/>
      <c r="U37" s="71"/>
      <c r="V37" s="73"/>
      <c r="W37" s="71"/>
      <c r="X37" s="71"/>
      <c r="Y37" s="73"/>
      <c r="Z37" s="71"/>
      <c r="AA37" s="71"/>
      <c r="AD37" s="63"/>
      <c r="AE37" s="63"/>
    </row>
    <row r="38" spans="1:31" ht="12.75" x14ac:dyDescent="0.2">
      <c r="A38" s="44" t="s">
        <v>24</v>
      </c>
      <c r="B38" s="5">
        <v>1515.9726965492805</v>
      </c>
      <c r="C38" s="9">
        <f>100*B38/$B38</f>
        <v>99.999999999999986</v>
      </c>
      <c r="D38" s="15"/>
      <c r="E38" s="5">
        <v>179.22115871366447</v>
      </c>
      <c r="F38" s="9">
        <f>100*E38/$B38</f>
        <v>11.822189088340117</v>
      </c>
      <c r="G38" s="15"/>
      <c r="H38" s="5">
        <v>316.03614963137125</v>
      </c>
      <c r="I38" s="9">
        <f>100*H38/$B38</f>
        <v>20.847087177146772</v>
      </c>
      <c r="J38" s="30"/>
      <c r="K38" s="5">
        <v>104.71652855368475</v>
      </c>
      <c r="L38" s="9">
        <f>100*K38/$B38</f>
        <v>6.9075471340641439</v>
      </c>
      <c r="M38" s="30"/>
      <c r="N38" s="5">
        <v>156.52580124424077</v>
      </c>
      <c r="O38" s="9">
        <f>100*N38/$B38</f>
        <v>10.325106883556099</v>
      </c>
      <c r="P38" s="30"/>
      <c r="Q38" s="5">
        <v>96.152785373243276</v>
      </c>
      <c r="R38" s="9">
        <f>100*Q38/$B38</f>
        <v>6.3426462489799595</v>
      </c>
      <c r="T38" s="5">
        <v>136.51262130152352</v>
      </c>
      <c r="U38" s="9">
        <f>100*T38/$B38</f>
        <v>9.0049525042409524</v>
      </c>
      <c r="V38" s="30"/>
      <c r="W38" s="5">
        <v>178.65843905183431</v>
      </c>
      <c r="X38" s="9">
        <f>100*W38/$B38</f>
        <v>11.785069708610454</v>
      </c>
      <c r="Y38" s="30"/>
      <c r="Z38" s="5">
        <v>122.03899039768599</v>
      </c>
      <c r="AA38" s="9">
        <f>100*Z38/$B38</f>
        <v>8.0502103154942155</v>
      </c>
      <c r="AD38" s="63"/>
      <c r="AE38" s="63"/>
    </row>
    <row r="39" spans="1:31" ht="12.75" x14ac:dyDescent="0.2">
      <c r="A39" s="64" t="s">
        <v>77</v>
      </c>
      <c r="B39" s="5">
        <v>985.11201265501529</v>
      </c>
      <c r="C39" s="9">
        <f>100*B39/$B39</f>
        <v>100</v>
      </c>
      <c r="D39" s="15"/>
      <c r="E39" s="5">
        <v>118.37844461357395</v>
      </c>
      <c r="F39" s="9">
        <f>100*E39/$B39</f>
        <v>12.016749678498734</v>
      </c>
      <c r="G39" s="15"/>
      <c r="H39" s="5">
        <v>173.21322225619573</v>
      </c>
      <c r="I39" s="9">
        <f>100*H39/$B39</f>
        <v>17.583099183752896</v>
      </c>
      <c r="J39" s="30"/>
      <c r="K39" s="5">
        <v>60.744389023478689</v>
      </c>
      <c r="L39" s="9">
        <f>100*K39/$B39</f>
        <v>6.1662418327195123</v>
      </c>
      <c r="M39" s="30"/>
      <c r="N39" s="5">
        <v>78.706659801169764</v>
      </c>
      <c r="O39" s="9">
        <f>100*N39/$B39</f>
        <v>7.9896152711653832</v>
      </c>
      <c r="P39" s="30"/>
      <c r="Q39" s="5">
        <v>81.064646409246762</v>
      </c>
      <c r="R39" s="9">
        <f>100*Q39/$B39</f>
        <v>8.2289775546200215</v>
      </c>
      <c r="T39" s="5">
        <v>220.98732513377129</v>
      </c>
      <c r="U39" s="9">
        <f>100*T39/$B39</f>
        <v>22.432710422257404</v>
      </c>
      <c r="V39" s="30"/>
      <c r="W39" s="5">
        <v>75.843916641486743</v>
      </c>
      <c r="X39" s="9">
        <f>100*W39/$B39</f>
        <v>7.69901449451182</v>
      </c>
      <c r="Y39" s="30"/>
      <c r="Z39" s="5">
        <v>52.5871127025326</v>
      </c>
      <c r="AA39" s="9">
        <f>100*Z39/$B39</f>
        <v>5.3381861176175232</v>
      </c>
      <c r="AD39" s="63"/>
      <c r="AE39" s="63"/>
    </row>
    <row r="40" spans="1:31" ht="12.75" x14ac:dyDescent="0.2">
      <c r="A40" s="44" t="s">
        <v>40</v>
      </c>
      <c r="B40" s="5">
        <v>3043.9223317248147</v>
      </c>
      <c r="C40" s="9">
        <f>100*B40/$B40</f>
        <v>100</v>
      </c>
      <c r="D40" s="15"/>
      <c r="E40" s="5">
        <v>472.17046053317699</v>
      </c>
      <c r="F40" s="9">
        <f>100*E40/$B40</f>
        <v>15.511908947611856</v>
      </c>
      <c r="G40" s="15"/>
      <c r="H40" s="5">
        <v>498.07617645741448</v>
      </c>
      <c r="I40" s="9">
        <f>100*H40/$B40</f>
        <v>16.362972578711741</v>
      </c>
      <c r="J40" s="30"/>
      <c r="K40" s="5">
        <v>80.156189399404113</v>
      </c>
      <c r="L40" s="9">
        <f>100*K40/$B40</f>
        <v>2.6333191410302588</v>
      </c>
      <c r="M40" s="30"/>
      <c r="N40" s="5">
        <v>172.8496263367459</v>
      </c>
      <c r="O40" s="9">
        <f>100*N40/$B40</f>
        <v>5.6785163187393817</v>
      </c>
      <c r="P40" s="30"/>
      <c r="Q40" s="5">
        <v>112.32084131191705</v>
      </c>
      <c r="R40" s="9">
        <f>100*Q40/$B40</f>
        <v>3.6900035241132887</v>
      </c>
      <c r="T40" s="5">
        <v>946.25748779551373</v>
      </c>
      <c r="U40" s="9">
        <f>100*T40/$B40</f>
        <v>31.08678161506586</v>
      </c>
      <c r="V40" s="30"/>
      <c r="W40" s="5">
        <v>147.72621240071248</v>
      </c>
      <c r="X40" s="9">
        <f>100*W40/$B40</f>
        <v>4.8531531458953019</v>
      </c>
      <c r="Y40" s="30"/>
      <c r="Z40" s="5">
        <v>147.68357205478256</v>
      </c>
      <c r="AA40" s="9">
        <f>100*Z40/$B40</f>
        <v>4.8517523103521114</v>
      </c>
      <c r="AD40" s="63"/>
      <c r="AE40" s="63"/>
    </row>
    <row r="41" spans="1:31" ht="13.5" thickBot="1" x14ac:dyDescent="0.25">
      <c r="A41" s="49"/>
      <c r="B41" s="49"/>
      <c r="C41" s="49"/>
      <c r="D41" s="34"/>
      <c r="E41" s="56"/>
      <c r="F41" s="56"/>
      <c r="G41" s="27"/>
      <c r="H41" s="56"/>
      <c r="I41" s="56"/>
      <c r="J41" s="27"/>
      <c r="K41" s="56"/>
      <c r="L41" s="56"/>
      <c r="M41" s="27"/>
      <c r="N41" s="56"/>
      <c r="O41" s="56"/>
      <c r="P41" s="27"/>
      <c r="Q41" s="56"/>
      <c r="R41" s="57"/>
      <c r="T41" s="56"/>
      <c r="U41" s="56"/>
      <c r="V41" s="27"/>
      <c r="W41" s="56"/>
      <c r="X41" s="56"/>
      <c r="Y41" s="27"/>
      <c r="Z41" s="56"/>
      <c r="AA41" s="56"/>
      <c r="AD41" s="63"/>
      <c r="AE41" s="63"/>
    </row>
    <row r="42" spans="1:31" x14ac:dyDescent="0.2">
      <c r="A42" s="36" t="s">
        <v>41</v>
      </c>
      <c r="B42" s="4"/>
      <c r="C42" s="4"/>
      <c r="D42" s="10"/>
    </row>
    <row r="43" spans="1:31" ht="12.75" x14ac:dyDescent="0.2">
      <c r="A43" s="37" t="s">
        <v>42</v>
      </c>
      <c r="B43" s="1"/>
      <c r="C43" s="1"/>
      <c r="D43" s="12"/>
    </row>
    <row r="44" spans="1:31" ht="12.75" x14ac:dyDescent="0.2">
      <c r="A44" s="37" t="s">
        <v>60</v>
      </c>
      <c r="B44" s="1"/>
      <c r="C44" s="1"/>
      <c r="D44" s="12"/>
    </row>
    <row r="45" spans="1:31" x14ac:dyDescent="0.2">
      <c r="A45" s="37" t="s">
        <v>69</v>
      </c>
    </row>
    <row r="46" spans="1:31" x14ac:dyDescent="0.2">
      <c r="A46" s="38" t="s">
        <v>61</v>
      </c>
    </row>
    <row r="47" spans="1:31" x14ac:dyDescent="0.2">
      <c r="A47" s="38" t="s">
        <v>108</v>
      </c>
    </row>
    <row r="48" spans="1:31" x14ac:dyDescent="0.2">
      <c r="A48" s="38" t="s">
        <v>105</v>
      </c>
    </row>
  </sheetData>
  <mergeCells count="9">
    <mergeCell ref="Q5:R5"/>
    <mergeCell ref="T5:U5"/>
    <mergeCell ref="W5:X5"/>
    <mergeCell ref="Z5:AA5"/>
    <mergeCell ref="B5:C5"/>
    <mergeCell ref="E5:F5"/>
    <mergeCell ref="H5:I5"/>
    <mergeCell ref="K5:L5"/>
    <mergeCell ref="N5:O5"/>
  </mergeCells>
  <pageMargins left="0.7" right="0.7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Notes</vt:lpstr>
      <vt:lpstr>Labour Supply-Characteristics</vt:lpstr>
      <vt:lpstr>Labour Supply by Community</vt:lpstr>
      <vt:lpstr>Improve Employment</vt:lpstr>
      <vt:lpstr>'Improve Employment'!Print_Area</vt:lpstr>
      <vt:lpstr>'Labour Supply by Community'!Print_Area</vt:lpstr>
      <vt:lpstr>'Labour Supply-Characteristics'!Print_Area</vt:lpstr>
      <vt:lpstr>Notes!Print_Area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Jeff Barichello</cp:lastModifiedBy>
  <cp:lastPrinted>2019-11-04T17:22:00Z</cp:lastPrinted>
  <dcterms:created xsi:type="dcterms:W3CDTF">2004-04-20T21:48:20Z</dcterms:created>
  <dcterms:modified xsi:type="dcterms:W3CDTF">2019-11-15T18:18:08Z</dcterms:modified>
</cp:coreProperties>
</file>